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okamura\Desktop\コロナ\クラスター\"/>
    </mc:Choice>
  </mc:AlternateContent>
  <xr:revisionPtr revIDLastSave="0" documentId="8_{53D37BEE-854D-4643-9F96-E5CE79892BEC}" xr6:coauthVersionLast="47" xr6:coauthVersionMax="47" xr10:uidLastSave="{00000000-0000-0000-0000-000000000000}"/>
  <bookViews>
    <workbookView xWindow="-120" yWindow="-120" windowWidth="25440" windowHeight="15540" xr2:uid="{5DC67ECA-93AA-42C1-92B1-B122C5795E2D}"/>
  </bookViews>
  <sheets>
    <sheet name="1．ガントチャート" sheetId="13" r:id="rId1"/>
    <sheet name="２.感染状況図" sheetId="15" r:id="rId2"/>
    <sheet name="３.ベッドマップ" sheetId="16" r:id="rId3"/>
  </sheets>
  <definedNames>
    <definedName name="_xlnm.Print_Area" localSheetId="0">'1．ガントチャート'!$A$2:$AM$43</definedName>
    <definedName name="_xlnm.Print_Area" localSheetId="2">'３.ベッドマップ'!$A$1:$BH$46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D12" i="15"/>
  <c r="E12" i="15" s="1"/>
  <c r="F12" i="15" s="1"/>
  <c r="G12" i="15" s="1"/>
  <c r="H12" i="15" s="1"/>
  <c r="I12" i="15" s="1"/>
  <c r="J12" i="15" s="1"/>
  <c r="K12" i="15" s="1"/>
  <c r="L12" i="15" s="1"/>
  <c r="M12" i="15" s="1"/>
  <c r="N12" i="15" s="1"/>
  <c r="O12" i="15" s="1"/>
  <c r="P12" i="15" s="1"/>
  <c r="Q12" i="15" s="1"/>
  <c r="R12" i="15" s="1"/>
  <c r="S12" i="15" s="1"/>
  <c r="T12" i="15" s="1"/>
  <c r="U12" i="15" s="1"/>
  <c r="V12" i="15" s="1"/>
  <c r="W12" i="15" s="1"/>
  <c r="X12" i="15" s="1"/>
  <c r="Y12" i="15" s="1"/>
  <c r="Z12" i="15" s="1"/>
  <c r="AA12" i="15" s="1"/>
  <c r="AB12" i="15" s="1"/>
  <c r="AC12" i="15" s="1"/>
  <c r="AD12" i="15" s="1"/>
  <c r="AE12" i="15" s="1"/>
  <c r="AF12" i="15" s="1"/>
  <c r="AG12" i="15" s="1"/>
  <c r="AH12" i="15" s="1"/>
  <c r="AI12" i="15" s="1"/>
  <c r="AA26" i="13"/>
  <c r="AB26" i="13"/>
  <c r="AC26" i="13"/>
  <c r="AD26" i="13"/>
  <c r="AE26" i="13"/>
  <c r="AA42" i="13"/>
  <c r="AB42" i="13"/>
  <c r="AC42" i="13"/>
  <c r="AD42" i="13"/>
  <c r="AE42" i="13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C35" i="15"/>
  <c r="D35" i="15" s="1"/>
  <c r="E35" i="15" s="1"/>
  <c r="F35" i="15" s="1"/>
  <c r="G35" i="15" s="1"/>
  <c r="H35" i="15" s="1"/>
  <c r="I35" i="15" s="1"/>
  <c r="J35" i="15" s="1"/>
  <c r="K35" i="15" s="1"/>
  <c r="L35" i="15" s="1"/>
  <c r="M35" i="15" s="1"/>
  <c r="N35" i="15" s="1"/>
  <c r="O35" i="15" s="1"/>
  <c r="P35" i="15" s="1"/>
  <c r="Q35" i="15" s="1"/>
  <c r="R35" i="15" s="1"/>
  <c r="S35" i="15" s="1"/>
  <c r="T35" i="15" s="1"/>
  <c r="U35" i="15" s="1"/>
  <c r="V35" i="15" s="1"/>
  <c r="W35" i="15" s="1"/>
  <c r="X35" i="15" s="1"/>
  <c r="Y35" i="15" s="1"/>
  <c r="Z35" i="15" s="1"/>
  <c r="AA35" i="15" s="1"/>
  <c r="AB35" i="15" s="1"/>
  <c r="AC35" i="15" s="1"/>
  <c r="AD35" i="15" s="1"/>
  <c r="AE35" i="15" s="1"/>
  <c r="AF35" i="15" s="1"/>
  <c r="AG35" i="15" s="1"/>
  <c r="AH35" i="15" s="1"/>
  <c r="AI35" i="15" s="1"/>
  <c r="C34" i="15"/>
  <c r="D34" i="15" s="1"/>
  <c r="E34" i="15" s="1"/>
  <c r="F34" i="15" s="1"/>
  <c r="G34" i="15" s="1"/>
  <c r="H34" i="15" s="1"/>
  <c r="I34" i="15" s="1"/>
  <c r="J34" i="15" s="1"/>
  <c r="K34" i="15" s="1"/>
  <c r="L34" i="15" s="1"/>
  <c r="M34" i="15" s="1"/>
  <c r="N34" i="15" s="1"/>
  <c r="O34" i="15" s="1"/>
  <c r="P34" i="15" s="1"/>
  <c r="Q34" i="15" s="1"/>
  <c r="R34" i="15" s="1"/>
  <c r="S34" i="15" s="1"/>
  <c r="T34" i="15" s="1"/>
  <c r="U34" i="15" s="1"/>
  <c r="V34" i="15" s="1"/>
  <c r="W34" i="15" s="1"/>
  <c r="X34" i="15" s="1"/>
  <c r="Y34" i="15" s="1"/>
  <c r="Z34" i="15" s="1"/>
  <c r="AA34" i="15" s="1"/>
  <c r="AB34" i="15" s="1"/>
  <c r="AC34" i="15" s="1"/>
  <c r="AD34" i="15" s="1"/>
  <c r="AE34" i="15" s="1"/>
  <c r="AF34" i="15" s="1"/>
  <c r="AG34" i="15" s="1"/>
  <c r="AH34" i="15" s="1"/>
  <c r="AI34" i="15" s="1"/>
  <c r="C33" i="15"/>
  <c r="D33" i="15" s="1"/>
  <c r="E33" i="15" s="1"/>
  <c r="F33" i="15" s="1"/>
  <c r="G33" i="15" s="1"/>
  <c r="H33" i="15" s="1"/>
  <c r="I33" i="15" s="1"/>
  <c r="J33" i="15" s="1"/>
  <c r="K33" i="15" s="1"/>
  <c r="L33" i="15" s="1"/>
  <c r="M33" i="15" s="1"/>
  <c r="N33" i="15" s="1"/>
  <c r="O33" i="15" s="1"/>
  <c r="P33" i="15" s="1"/>
  <c r="Q33" i="15" s="1"/>
  <c r="R33" i="15" s="1"/>
  <c r="S33" i="15" s="1"/>
  <c r="T33" i="15" s="1"/>
  <c r="U33" i="15" s="1"/>
  <c r="V33" i="15" s="1"/>
  <c r="W33" i="15" s="1"/>
  <c r="X33" i="15" s="1"/>
  <c r="Y33" i="15" s="1"/>
  <c r="Z33" i="15" s="1"/>
  <c r="AA33" i="15" s="1"/>
  <c r="AB33" i="15" s="1"/>
  <c r="AC33" i="15" s="1"/>
  <c r="AD33" i="15" s="1"/>
  <c r="AE33" i="15" s="1"/>
  <c r="AF33" i="15" s="1"/>
  <c r="AG33" i="15" s="1"/>
  <c r="AH33" i="15" s="1"/>
  <c r="AI33" i="15" s="1"/>
  <c r="C32" i="15"/>
  <c r="D32" i="15" s="1"/>
  <c r="E32" i="15" s="1"/>
  <c r="F32" i="15" s="1"/>
  <c r="G32" i="15" s="1"/>
  <c r="H32" i="15" s="1"/>
  <c r="I32" i="15" s="1"/>
  <c r="J32" i="15" s="1"/>
  <c r="K32" i="15" s="1"/>
  <c r="L32" i="15" s="1"/>
  <c r="M32" i="15" s="1"/>
  <c r="N32" i="15" s="1"/>
  <c r="O32" i="15" s="1"/>
  <c r="P32" i="15" s="1"/>
  <c r="Q32" i="15" s="1"/>
  <c r="R32" i="15" s="1"/>
  <c r="S32" i="15" s="1"/>
  <c r="T32" i="15" s="1"/>
  <c r="U32" i="15" s="1"/>
  <c r="V32" i="15" s="1"/>
  <c r="W32" i="15" s="1"/>
  <c r="X32" i="15" s="1"/>
  <c r="Y32" i="15" s="1"/>
  <c r="Z32" i="15" s="1"/>
  <c r="AA32" i="15" s="1"/>
  <c r="AB32" i="15" s="1"/>
  <c r="AC32" i="15" s="1"/>
  <c r="AD32" i="15" s="1"/>
  <c r="AE32" i="15" s="1"/>
  <c r="AF32" i="15" s="1"/>
  <c r="AG32" i="15" s="1"/>
  <c r="AH32" i="15" s="1"/>
  <c r="AI32" i="15" s="1"/>
  <c r="C31" i="15"/>
  <c r="D31" i="15" s="1"/>
  <c r="E31" i="15" s="1"/>
  <c r="F31" i="15" s="1"/>
  <c r="G31" i="15" s="1"/>
  <c r="H31" i="15" s="1"/>
  <c r="I31" i="15" s="1"/>
  <c r="J31" i="15" s="1"/>
  <c r="K31" i="15" s="1"/>
  <c r="L31" i="15" s="1"/>
  <c r="M31" i="15" s="1"/>
  <c r="N31" i="15" s="1"/>
  <c r="O31" i="15" s="1"/>
  <c r="P31" i="15" s="1"/>
  <c r="Q31" i="15" s="1"/>
  <c r="R31" i="15" s="1"/>
  <c r="S31" i="15" s="1"/>
  <c r="T31" i="15" s="1"/>
  <c r="U31" i="15" s="1"/>
  <c r="V31" i="15" s="1"/>
  <c r="W31" i="15" s="1"/>
  <c r="X31" i="15" s="1"/>
  <c r="Y31" i="15" s="1"/>
  <c r="Z31" i="15" s="1"/>
  <c r="AA31" i="15" s="1"/>
  <c r="AB31" i="15" s="1"/>
  <c r="AC31" i="15" s="1"/>
  <c r="AD31" i="15" s="1"/>
  <c r="AE31" i="15" s="1"/>
  <c r="AF31" i="15" s="1"/>
  <c r="AG31" i="15" s="1"/>
  <c r="AH31" i="15" s="1"/>
  <c r="AI31" i="15" s="1"/>
  <c r="C30" i="15"/>
  <c r="AJ29" i="15"/>
  <c r="AJ28" i="15"/>
  <c r="AJ27" i="15"/>
  <c r="AJ26" i="15"/>
  <c r="AJ25" i="15"/>
  <c r="AJ24" i="15"/>
  <c r="AJ23" i="15"/>
  <c r="AJ22" i="15"/>
  <c r="AJ21" i="15"/>
  <c r="AJ20" i="15"/>
  <c r="AJ19" i="15"/>
  <c r="AJ18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C12" i="15"/>
  <c r="C13" i="15"/>
  <c r="AJ10" i="15"/>
  <c r="AJ9" i="15"/>
  <c r="AJ8" i="15"/>
  <c r="AJ7" i="15"/>
  <c r="AJ6" i="15"/>
  <c r="AJ5" i="15"/>
  <c r="D11" i="15" l="1"/>
  <c r="E11" i="15" s="1"/>
  <c r="F11" i="15" s="1"/>
  <c r="G11" i="15" s="1"/>
  <c r="H11" i="15" s="1"/>
  <c r="I11" i="15" s="1"/>
  <c r="J11" i="15" s="1"/>
  <c r="K11" i="15" s="1"/>
  <c r="L11" i="15" s="1"/>
  <c r="M11" i="15" s="1"/>
  <c r="N11" i="15" s="1"/>
  <c r="O11" i="15" s="1"/>
  <c r="P11" i="15" s="1"/>
  <c r="Q11" i="15" s="1"/>
  <c r="R11" i="15" s="1"/>
  <c r="S11" i="15" s="1"/>
  <c r="T11" i="15" s="1"/>
  <c r="U11" i="15" s="1"/>
  <c r="V11" i="15" s="1"/>
  <c r="W11" i="15" s="1"/>
  <c r="X11" i="15" s="1"/>
  <c r="Y11" i="15" s="1"/>
  <c r="Z11" i="15" s="1"/>
  <c r="AA11" i="15" s="1"/>
  <c r="AB11" i="15" s="1"/>
  <c r="AC11" i="15" s="1"/>
  <c r="AD11" i="15" s="1"/>
  <c r="AE11" i="15" s="1"/>
  <c r="AF11" i="15" s="1"/>
  <c r="AG11" i="15" s="1"/>
  <c r="AH11" i="15" s="1"/>
  <c r="AI11" i="15" s="1"/>
  <c r="C36" i="15"/>
  <c r="D30" i="15"/>
  <c r="E30" i="15" s="1"/>
  <c r="E36" i="15" s="1"/>
  <c r="D13" i="15" l="1"/>
  <c r="D36" i="15"/>
  <c r="F30" i="15"/>
  <c r="F36" i="15" s="1"/>
  <c r="E13" i="15"/>
  <c r="F13" i="15"/>
  <c r="G30" i="15" l="1"/>
  <c r="H30" i="15" s="1"/>
  <c r="G36" i="15"/>
  <c r="G13" i="15"/>
  <c r="H13" i="15" l="1"/>
  <c r="I30" i="15"/>
  <c r="H36" i="15"/>
  <c r="I36" i="15" l="1"/>
  <c r="J30" i="15"/>
  <c r="I13" i="15"/>
  <c r="J13" i="15" l="1"/>
  <c r="J36" i="15"/>
  <c r="K30" i="15"/>
  <c r="K36" i="15" l="1"/>
  <c r="L30" i="15"/>
  <c r="K13" i="15"/>
  <c r="M30" i="15" l="1"/>
  <c r="L36" i="15"/>
  <c r="L13" i="15"/>
  <c r="M13" i="15" l="1"/>
  <c r="M36" i="15"/>
  <c r="N30" i="15"/>
  <c r="N36" i="15" l="1"/>
  <c r="O30" i="15"/>
  <c r="N13" i="15"/>
  <c r="O13" i="15" l="1"/>
  <c r="O36" i="15"/>
  <c r="P30" i="15"/>
  <c r="Q30" i="15" l="1"/>
  <c r="P36" i="15"/>
  <c r="P13" i="15"/>
  <c r="Q13" i="15" l="1"/>
  <c r="Q36" i="15"/>
  <c r="R30" i="15"/>
  <c r="R36" i="15" l="1"/>
  <c r="S30" i="15"/>
  <c r="R13" i="15"/>
  <c r="S13" i="15" l="1"/>
  <c r="S36" i="15"/>
  <c r="T30" i="15"/>
  <c r="U30" i="15" l="1"/>
  <c r="T36" i="15"/>
  <c r="T13" i="15"/>
  <c r="U13" i="15" l="1"/>
  <c r="U36" i="15"/>
  <c r="V30" i="15"/>
  <c r="V36" i="15" l="1"/>
  <c r="W30" i="15"/>
  <c r="V13" i="15"/>
  <c r="W13" i="15" l="1"/>
  <c r="W36" i="15"/>
  <c r="X30" i="15"/>
  <c r="Y30" i="15" l="1"/>
  <c r="X36" i="15"/>
  <c r="X13" i="15"/>
  <c r="Y13" i="15" l="1"/>
  <c r="Y36" i="15"/>
  <c r="Z30" i="15"/>
  <c r="Z36" i="15" l="1"/>
  <c r="AA30" i="15"/>
  <c r="Z13" i="15"/>
  <c r="AA13" i="15" l="1"/>
  <c r="AA36" i="15"/>
  <c r="AB30" i="15"/>
  <c r="AC30" i="15" l="1"/>
  <c r="AB36" i="15"/>
  <c r="AB13" i="15"/>
  <c r="AC13" i="15" l="1"/>
  <c r="AC36" i="15"/>
  <c r="AD30" i="15"/>
  <c r="AD36" i="15" l="1"/>
  <c r="AE30" i="15"/>
  <c r="AD13" i="15"/>
  <c r="AE13" i="15" l="1"/>
  <c r="AE36" i="15"/>
  <c r="AF30" i="15"/>
  <c r="AF36" i="15" l="1"/>
  <c r="AG30" i="15"/>
  <c r="AF13" i="15"/>
  <c r="AG13" i="15" l="1"/>
  <c r="AG36" i="15"/>
  <c r="AH30" i="15"/>
  <c r="AH36" i="15" l="1"/>
  <c r="AI30" i="15"/>
  <c r="AI36" i="15" s="1"/>
  <c r="AH13" i="15"/>
  <c r="AI13" i="15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</calcChain>
</file>

<file path=xl/sharedStrings.xml><?xml version="1.0" encoding="utf-8"?>
<sst xmlns="http://schemas.openxmlformats.org/spreadsheetml/2006/main" count="153" uniqueCount="66">
  <si>
    <t>フロア</t>
  </si>
  <si>
    <t>氏名</t>
    <rPh sb="0" eb="2">
      <t>シメイ</t>
    </rPh>
    <phoneticPr fontId="3"/>
  </si>
  <si>
    <t>(月)</t>
    <rPh sb="0" eb="3">
      <t>ゲツ</t>
    </rPh>
    <phoneticPr fontId="4"/>
  </si>
  <si>
    <t>(火)</t>
    <rPh sb="0" eb="3">
      <t>カ</t>
    </rPh>
    <phoneticPr fontId="4"/>
  </si>
  <si>
    <t>(水)</t>
    <rPh sb="0" eb="3">
      <t>スイ</t>
    </rPh>
    <phoneticPr fontId="4"/>
  </si>
  <si>
    <t>(木)</t>
    <rPh sb="0" eb="3">
      <t>モク</t>
    </rPh>
    <phoneticPr fontId="4"/>
  </si>
  <si>
    <t>(金)</t>
    <rPh sb="0" eb="3">
      <t>キン</t>
    </rPh>
    <phoneticPr fontId="4"/>
  </si>
  <si>
    <t>(土)</t>
    <rPh sb="0" eb="3">
      <t>ド</t>
    </rPh>
    <phoneticPr fontId="4"/>
  </si>
  <si>
    <t>(日)</t>
    <rPh sb="0" eb="3">
      <t>ニチ</t>
    </rPh>
    <phoneticPr fontId="4"/>
  </si>
  <si>
    <t>看護職員</t>
    <rPh sb="0" eb="4">
      <t>カンゴショクイン</t>
    </rPh>
    <phoneticPr fontId="4"/>
  </si>
  <si>
    <t>PCR陽性</t>
    <rPh sb="3" eb="5">
      <t>ヨウセイ</t>
    </rPh>
    <phoneticPr fontId="1"/>
  </si>
  <si>
    <t>抗原陽性</t>
    <rPh sb="0" eb="2">
      <t>コウゲン</t>
    </rPh>
    <rPh sb="2" eb="4">
      <t>ヨウセイ</t>
    </rPh>
    <phoneticPr fontId="1"/>
  </si>
  <si>
    <t>寛解</t>
    <rPh sb="0" eb="2">
      <t>カンカイ</t>
    </rPh>
    <phoneticPr fontId="4"/>
  </si>
  <si>
    <t>介護職員</t>
    <rPh sb="0" eb="4">
      <t>カイゴショクイン</t>
    </rPh>
    <phoneticPr fontId="1"/>
  </si>
  <si>
    <t>療養</t>
    <rPh sb="0" eb="2">
      <t>リョウヨウ</t>
    </rPh>
    <phoneticPr fontId="1"/>
  </si>
  <si>
    <t>陽性</t>
    <rPh sb="0" eb="2">
      <t>ヨウセイ</t>
    </rPh>
    <phoneticPr fontId="4"/>
  </si>
  <si>
    <t>病院へ</t>
    <rPh sb="0" eb="2">
      <t>ビョウイン</t>
    </rPh>
    <phoneticPr fontId="1"/>
  </si>
  <si>
    <t>現在</t>
    <rPh sb="0" eb="2">
      <t>ゲンザイ</t>
    </rPh>
    <phoneticPr fontId="1"/>
  </si>
  <si>
    <t>計</t>
    <rPh sb="0" eb="1">
      <t>ケイ</t>
    </rPh>
    <phoneticPr fontId="1"/>
  </si>
  <si>
    <t>(水)</t>
    <rPh sb="0" eb="3">
      <t>スイ</t>
    </rPh>
    <phoneticPr fontId="3"/>
  </si>
  <si>
    <t>(木)</t>
    <rPh sb="0" eb="3">
      <t>モク</t>
    </rPh>
    <phoneticPr fontId="3"/>
  </si>
  <si>
    <t>(金)</t>
    <rPh sb="0" eb="3">
      <t>キン</t>
    </rPh>
    <phoneticPr fontId="3"/>
  </si>
  <si>
    <t>(土)</t>
    <rPh sb="0" eb="3">
      <t>ド</t>
    </rPh>
    <phoneticPr fontId="3"/>
  </si>
  <si>
    <t>(月)</t>
    <rPh sb="0" eb="3">
      <t>ゲツ</t>
    </rPh>
    <phoneticPr fontId="3"/>
  </si>
  <si>
    <t>(火)</t>
    <rPh sb="0" eb="3">
      <t>カ</t>
    </rPh>
    <phoneticPr fontId="3"/>
  </si>
  <si>
    <t>新規陽性者数</t>
    <rPh sb="0" eb="5">
      <t>シンキヨウセイシャ</t>
    </rPh>
    <rPh sb="5" eb="6">
      <t>スウ</t>
    </rPh>
    <phoneticPr fontId="1"/>
  </si>
  <si>
    <t>寛 解 者 数</t>
    <rPh sb="0" eb="1">
      <t>カン</t>
    </rPh>
    <rPh sb="2" eb="3">
      <t>カイ</t>
    </rPh>
    <rPh sb="4" eb="5">
      <t>シャ</t>
    </rPh>
    <rPh sb="6" eb="7">
      <t>スウ</t>
    </rPh>
    <phoneticPr fontId="1"/>
  </si>
  <si>
    <t>施設内療養者数</t>
    <rPh sb="0" eb="3">
      <t>シセツナイ</t>
    </rPh>
    <rPh sb="3" eb="5">
      <t>リョウヨウ</t>
    </rPh>
    <rPh sb="5" eb="6">
      <t>シャ</t>
    </rPh>
    <rPh sb="6" eb="7">
      <t>スウ</t>
    </rPh>
    <phoneticPr fontId="1"/>
  </si>
  <si>
    <t>陽性入所者数（累計）</t>
    <rPh sb="0" eb="6">
      <t>ヨウセイニュウショシャスウ</t>
    </rPh>
    <rPh sb="7" eb="9">
      <t>ルイケイ</t>
    </rPh>
    <phoneticPr fontId="1"/>
  </si>
  <si>
    <t>職　員</t>
    <rPh sb="0" eb="1">
      <t>ショク</t>
    </rPh>
    <rPh sb="2" eb="3">
      <t>イン</t>
    </rPh>
    <phoneticPr fontId="1"/>
  </si>
  <si>
    <t>新規陽性者数</t>
    <rPh sb="0" eb="2">
      <t>シンキ</t>
    </rPh>
    <rPh sb="2" eb="5">
      <t>ヨウセイシャ</t>
    </rPh>
    <rPh sb="5" eb="6">
      <t>スウ</t>
    </rPh>
    <phoneticPr fontId="1"/>
  </si>
  <si>
    <t>看護</t>
    <rPh sb="0" eb="2">
      <t>カンゴ</t>
    </rPh>
    <phoneticPr fontId="1"/>
  </si>
  <si>
    <t>介護</t>
    <rPh sb="0" eb="2">
      <t>カイゴ</t>
    </rPh>
    <phoneticPr fontId="1"/>
  </si>
  <si>
    <t>リハ</t>
    <phoneticPr fontId="1"/>
  </si>
  <si>
    <t>その他</t>
    <rPh sb="2" eb="3">
      <t>タ</t>
    </rPh>
    <phoneticPr fontId="1"/>
  </si>
  <si>
    <t>厨房</t>
    <rPh sb="0" eb="2">
      <t>チュウボウ</t>
    </rPh>
    <phoneticPr fontId="1"/>
  </si>
  <si>
    <t>清掃</t>
    <rPh sb="0" eb="2">
      <t>セイソウ</t>
    </rPh>
    <phoneticPr fontId="1"/>
  </si>
  <si>
    <t>療養中職員数</t>
    <rPh sb="0" eb="2">
      <t>リョウヨウ</t>
    </rPh>
    <rPh sb="2" eb="3">
      <t>チュウ</t>
    </rPh>
    <rPh sb="3" eb="5">
      <t>ショクイン</t>
    </rPh>
    <rPh sb="5" eb="6">
      <t>スウ</t>
    </rPh>
    <phoneticPr fontId="1"/>
  </si>
  <si>
    <t>陽性職員数（累計）</t>
    <rPh sb="0" eb="1">
      <t>ヨウ</t>
    </rPh>
    <rPh sb="1" eb="2">
      <t>セイ</t>
    </rPh>
    <rPh sb="2" eb="4">
      <t>ショクイン</t>
    </rPh>
    <rPh sb="4" eb="5">
      <t>スウ</t>
    </rPh>
    <rPh sb="6" eb="8">
      <t>ルイケイ</t>
    </rPh>
    <phoneticPr fontId="1"/>
  </si>
  <si>
    <t>○/△</t>
    <phoneticPr fontId="1"/>
  </si>
  <si>
    <t>職員</t>
    <rPh sb="0" eb="2">
      <t>ショクイン</t>
    </rPh>
    <phoneticPr fontId="1"/>
  </si>
  <si>
    <t>１．ガントチャート</t>
    <phoneticPr fontId="1"/>
  </si>
  <si>
    <t>職種</t>
    <rPh sb="0" eb="2">
      <t>ショクシュ</t>
    </rPh>
    <phoneticPr fontId="1"/>
  </si>
  <si>
    <t>利用者</t>
    <rPh sb="0" eb="3">
      <t>リヨウシャ</t>
    </rPh>
    <phoneticPr fontId="1"/>
  </si>
  <si>
    <t>２．感染状況図</t>
    <rPh sb="2" eb="6">
      <t>カンセンジョウキョウ</t>
    </rPh>
    <rPh sb="6" eb="7">
      <t>ズ</t>
    </rPh>
    <phoneticPr fontId="1"/>
  </si>
  <si>
    <t>○月△日</t>
    <rPh sb="0" eb="2">
      <t>マルガツ</t>
    </rPh>
    <rPh sb="2" eb="4">
      <t>サンカクニチ</t>
    </rPh>
    <phoneticPr fontId="1"/>
  </si>
  <si>
    <t>○:△□</t>
    <phoneticPr fontId="1"/>
  </si>
  <si>
    <t>入 院 者 数
（重点医療機関）</t>
    <rPh sb="0" eb="1">
      <t>イ</t>
    </rPh>
    <rPh sb="2" eb="3">
      <t>イン</t>
    </rPh>
    <rPh sb="4" eb="5">
      <t>シャ</t>
    </rPh>
    <rPh sb="6" eb="7">
      <t>スウ</t>
    </rPh>
    <rPh sb="9" eb="11">
      <t>ジュウテン</t>
    </rPh>
    <rPh sb="11" eb="13">
      <t>イリョウ</t>
    </rPh>
    <rPh sb="13" eb="15">
      <t>キカン</t>
    </rPh>
    <phoneticPr fontId="1"/>
  </si>
  <si>
    <t>入 所(居)者</t>
    <rPh sb="0" eb="1">
      <t>イ</t>
    </rPh>
    <rPh sb="2" eb="3">
      <t>ショ</t>
    </rPh>
    <rPh sb="4" eb="5">
      <t>キョ</t>
    </rPh>
    <rPh sb="6" eb="7">
      <t>ジャ</t>
    </rPh>
    <phoneticPr fontId="1"/>
  </si>
  <si>
    <t>フロア1</t>
    <phoneticPr fontId="1"/>
  </si>
  <si>
    <t>フロア2</t>
    <phoneticPr fontId="1"/>
  </si>
  <si>
    <t>寛解者</t>
    <rPh sb="0" eb="3">
      <t>カンカイシャ</t>
    </rPh>
    <phoneticPr fontId="3"/>
  </si>
  <si>
    <t>濃厚接触者</t>
    <rPh sb="0" eb="5">
      <t>ノウコウセッショクシャ</t>
    </rPh>
    <phoneticPr fontId="3"/>
  </si>
  <si>
    <t>陽性者・レッドゾーン</t>
    <rPh sb="0" eb="2">
      <t>ヨウセイ</t>
    </rPh>
    <rPh sb="2" eb="3">
      <t>シャ</t>
    </rPh>
    <phoneticPr fontId="3"/>
  </si>
  <si>
    <t>○藤　○雄</t>
    <rPh sb="1" eb="2">
      <t>フジ</t>
    </rPh>
    <rPh sb="4" eb="5">
      <t>オ</t>
    </rPh>
    <phoneticPr fontId="1"/>
  </si>
  <si>
    <t>健康観察期間</t>
    <rPh sb="0" eb="6">
      <t>ケンコウカンサツキカン</t>
    </rPh>
    <phoneticPr fontId="3"/>
  </si>
  <si>
    <t>寛解予定日</t>
    <rPh sb="0" eb="2">
      <t>カンカイ</t>
    </rPh>
    <rPh sb="2" eb="5">
      <t>ヨテイビ</t>
    </rPh>
    <phoneticPr fontId="3"/>
  </si>
  <si>
    <t>再入所</t>
    <rPh sb="0" eb="3">
      <t>サイニュウショ</t>
    </rPh>
    <phoneticPr fontId="3"/>
  </si>
  <si>
    <t>健康観察期間終了</t>
    <rPh sb="0" eb="2">
      <t>ケンコウ</t>
    </rPh>
    <rPh sb="2" eb="4">
      <t>カンサツ</t>
    </rPh>
    <rPh sb="4" eb="6">
      <t>キカン</t>
    </rPh>
    <rPh sb="6" eb="8">
      <t>シュウリョウ</t>
    </rPh>
    <phoneticPr fontId="3"/>
  </si>
  <si>
    <t>EV</t>
    <phoneticPr fontId="3"/>
  </si>
  <si>
    <t>寛解者（A2）</t>
    <rPh sb="0" eb="3">
      <t>カンカイシャ</t>
    </rPh>
    <phoneticPr fontId="3"/>
  </si>
  <si>
    <t>名</t>
    <rPh sb="0" eb="1">
      <t>メイ</t>
    </rPh>
    <phoneticPr fontId="3"/>
  </si>
  <si>
    <t>罹患なし</t>
    <rPh sb="0" eb="2">
      <t>リカン</t>
    </rPh>
    <phoneticPr fontId="1"/>
  </si>
  <si>
    <t>重点医療機関入院者</t>
    <rPh sb="0" eb="6">
      <t>ジュウテンイリョウキカン</t>
    </rPh>
    <rPh sb="6" eb="8">
      <t>ニュウイン</t>
    </rPh>
    <rPh sb="8" eb="9">
      <t>シャ</t>
    </rPh>
    <phoneticPr fontId="3"/>
  </si>
  <si>
    <t>陽性者</t>
    <rPh sb="0" eb="2">
      <t>ヨウセイ</t>
    </rPh>
    <rPh sb="2" eb="3">
      <t>シャ</t>
    </rPh>
    <phoneticPr fontId="3"/>
  </si>
  <si>
    <t>ロナプリーブ
予防投与者</t>
    <rPh sb="7" eb="11">
      <t>ヨボウトウヨ</t>
    </rPh>
    <rPh sb="11" eb="1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</si>
</sst>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m/d;@"/>
    <numFmt numFmtId="178" formatCode="m&quot;月&quot;d&quot;日&quot;;@"/>
    <numFmt numFmtId="179" formatCode="0&quot;人&quot;&quot;室&quot;"/>
  </numFmts>
  <fonts count="5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CC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00006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indexed="8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FF0000"/>
      <name val="游ゴシック"/>
      <family val="2"/>
      <scheme val="minor"/>
    </font>
    <font>
      <b/>
      <sz val="14"/>
      <color indexed="8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4"/>
      <color indexed="8"/>
      <name val="游ゴシック"/>
      <family val="3"/>
      <charset val="128"/>
      <scheme val="minor"/>
    </font>
    <font>
      <b/>
      <sz val="14"/>
      <color rgb="FFFFCC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rgb="FFFFCCCC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8" tint="-0.249977111117893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CCCC"/>
      <name val="游ゴシック"/>
      <family val="3"/>
      <charset val="128"/>
    </font>
    <font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2"/>
      <color rgb="FF0000FF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8000"/>
      <name val="游ゴシック"/>
      <family val="3"/>
      <charset val="128"/>
    </font>
    <font>
      <b/>
      <sz val="18"/>
      <color rgb="FFFF0000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37">
    <xf numFmtId="0" fontId="0" fillId="0" borderId="0" xfId="0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2" fillId="0" borderId="35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11" fillId="0" borderId="39" xfId="0" applyNumberFormat="1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178" fontId="12" fillId="0" borderId="40" xfId="0" applyNumberFormat="1" applyFont="1" applyBorder="1" applyAlignment="1">
      <alignment horizontal="center" vertical="center"/>
    </xf>
    <xf numFmtId="178" fontId="11" fillId="0" borderId="40" xfId="0" applyNumberFormat="1" applyFont="1" applyBorder="1" applyAlignment="1">
      <alignment horizontal="center" vertical="center"/>
    </xf>
    <xf numFmtId="178" fontId="15" fillId="0" borderId="4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4" xfId="0" applyFont="1" applyBorder="1">
      <alignment vertical="center"/>
    </xf>
    <xf numFmtId="0" fontId="17" fillId="0" borderId="42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6" fillId="0" borderId="25" xfId="0" applyFont="1" applyBorder="1">
      <alignment vertical="center"/>
    </xf>
    <xf numFmtId="0" fontId="17" fillId="0" borderId="4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44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6" fillId="0" borderId="27" xfId="0" applyFont="1" applyBorder="1">
      <alignment vertical="center"/>
    </xf>
    <xf numFmtId="0" fontId="17" fillId="0" borderId="46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17" fillId="0" borderId="52" xfId="0" applyFont="1" applyBorder="1">
      <alignment vertical="center"/>
    </xf>
    <xf numFmtId="0" fontId="16" fillId="0" borderId="5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53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52" xfId="0" applyFont="1" applyBorder="1">
      <alignment vertical="center"/>
    </xf>
    <xf numFmtId="0" fontId="0" fillId="0" borderId="43" xfId="0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6" fillId="0" borderId="27" xfId="0" applyFont="1" applyBorder="1">
      <alignment vertical="center"/>
    </xf>
    <xf numFmtId="0" fontId="8" fillId="0" borderId="49" xfId="0" applyFont="1" applyBorder="1">
      <alignment vertical="center"/>
    </xf>
    <xf numFmtId="0" fontId="7" fillId="0" borderId="50" xfId="0" applyFont="1" applyBorder="1">
      <alignment vertical="center"/>
    </xf>
    <xf numFmtId="177" fontId="12" fillId="0" borderId="64" xfId="0" applyNumberFormat="1" applyFont="1" applyBorder="1" applyAlignment="1">
      <alignment horizontal="center" vertical="center"/>
    </xf>
    <xf numFmtId="178" fontId="12" fillId="0" borderId="65" xfId="0" applyNumberFormat="1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18" fillId="0" borderId="28" xfId="0" applyFont="1" applyBorder="1">
      <alignment vertical="center"/>
    </xf>
    <xf numFmtId="0" fontId="18" fillId="0" borderId="29" xfId="0" applyFont="1" applyBorder="1">
      <alignment vertical="center"/>
    </xf>
    <xf numFmtId="0" fontId="16" fillId="0" borderId="54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48" xfId="0" applyFont="1" applyBorder="1">
      <alignment vertical="center"/>
    </xf>
    <xf numFmtId="177" fontId="2" fillId="0" borderId="64" xfId="0" applyNumberFormat="1" applyFont="1" applyBorder="1" applyAlignment="1">
      <alignment horizontal="center" vertical="center"/>
    </xf>
    <xf numFmtId="178" fontId="11" fillId="0" borderId="65" xfId="0" applyNumberFormat="1" applyFont="1" applyBorder="1" applyAlignment="1">
      <alignment horizontal="center" vertical="center"/>
    </xf>
    <xf numFmtId="0" fontId="6" fillId="0" borderId="54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34" xfId="0" applyFont="1" applyBorder="1">
      <alignment vertical="center"/>
    </xf>
    <xf numFmtId="0" fontId="18" fillId="0" borderId="5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57" xfId="0" applyFont="1" applyBorder="1">
      <alignment vertical="center"/>
    </xf>
    <xf numFmtId="0" fontId="6" fillId="0" borderId="2" xfId="0" applyFont="1" applyBorder="1">
      <alignment vertical="center"/>
    </xf>
    <xf numFmtId="0" fontId="16" fillId="0" borderId="38" xfId="0" applyFont="1" applyBorder="1">
      <alignment vertical="center"/>
    </xf>
    <xf numFmtId="0" fontId="8" fillId="0" borderId="48" xfId="0" applyFont="1" applyBorder="1">
      <alignment vertical="center"/>
    </xf>
    <xf numFmtId="56" fontId="22" fillId="0" borderId="5" xfId="0" applyNumberFormat="1" applyFont="1" applyBorder="1" applyAlignment="1">
      <alignment horizontal="center" vertical="center" shrinkToFit="1"/>
    </xf>
    <xf numFmtId="56" fontId="22" fillId="0" borderId="24" xfId="0" applyNumberFormat="1" applyFont="1" applyBorder="1" applyAlignment="1">
      <alignment horizontal="center" vertical="center" shrinkToFit="1"/>
    </xf>
    <xf numFmtId="56" fontId="10" fillId="0" borderId="58" xfId="0" applyNumberFormat="1" applyFont="1" applyBorder="1" applyAlignment="1">
      <alignment horizontal="center" vertical="center" shrinkToFit="1"/>
    </xf>
    <xf numFmtId="56" fontId="22" fillId="0" borderId="54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25" fillId="0" borderId="1" xfId="1" applyFont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59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7" fillId="0" borderId="3" xfId="0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60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3" xfId="0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25" fillId="0" borderId="11" xfId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26" xfId="0" applyFont="1" applyBorder="1" applyAlignment="1">
      <alignment vertical="center" shrinkToFit="1"/>
    </xf>
    <xf numFmtId="0" fontId="22" fillId="0" borderId="62" xfId="0" applyFont="1" applyBorder="1" applyAlignment="1">
      <alignment vertical="center" shrinkToFit="1"/>
    </xf>
    <xf numFmtId="0" fontId="22" fillId="0" borderId="56" xfId="0" applyFont="1" applyBorder="1" applyAlignment="1">
      <alignment vertical="center" shrinkToFit="1"/>
    </xf>
    <xf numFmtId="0" fontId="21" fillId="0" borderId="12" xfId="1" applyFont="1" applyBorder="1" applyAlignment="1">
      <alignment horizontal="right" vertical="center" shrinkToFit="1"/>
    </xf>
    <xf numFmtId="0" fontId="21" fillId="0" borderId="13" xfId="1" applyFont="1" applyBorder="1" applyAlignment="1">
      <alignment horizontal="right"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63" xfId="0" applyFont="1" applyBorder="1" applyAlignment="1">
      <alignment vertical="center" shrinkToFit="1"/>
    </xf>
    <xf numFmtId="0" fontId="20" fillId="0" borderId="57" xfId="0" applyFont="1" applyBorder="1" applyAlignment="1">
      <alignment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61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6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9" fillId="0" borderId="1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9" fillId="0" borderId="4" xfId="1" applyFont="1" applyFill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 shrinkToFit="1"/>
    </xf>
    <xf numFmtId="0" fontId="22" fillId="0" borderId="6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0" fillId="0" borderId="67" xfId="1" applyFont="1" applyBorder="1" applyAlignment="1" applyProtection="1">
      <alignment horizontal="left" vertical="center" shrinkToFit="1"/>
      <protection locked="0"/>
    </xf>
    <xf numFmtId="0" fontId="20" fillId="0" borderId="15" xfId="1" applyFont="1" applyBorder="1" applyAlignment="1" applyProtection="1">
      <alignment horizontal="left" vertical="center" shrinkToFit="1"/>
      <protection locked="0"/>
    </xf>
    <xf numFmtId="0" fontId="20" fillId="0" borderId="15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6" fillId="0" borderId="31" xfId="0" applyFont="1" applyBorder="1" applyAlignment="1">
      <alignment vertical="center" shrinkToFit="1"/>
    </xf>
    <xf numFmtId="56" fontId="22" fillId="0" borderId="69" xfId="0" applyNumberFormat="1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22" fillId="0" borderId="45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57" xfId="0" applyFont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0" fillId="0" borderId="22" xfId="1" applyFont="1" applyBorder="1" applyAlignment="1" applyProtection="1">
      <alignment horizontal="left" vertical="center" shrinkToFit="1"/>
      <protection locked="0"/>
    </xf>
    <xf numFmtId="0" fontId="20" fillId="0" borderId="21" xfId="1" applyFont="1" applyBorder="1" applyAlignment="1" applyProtection="1">
      <alignment horizontal="left" vertical="center" shrinkToFit="1"/>
      <protection locked="0"/>
    </xf>
    <xf numFmtId="0" fontId="20" fillId="0" borderId="72" xfId="1" applyFont="1" applyBorder="1" applyAlignment="1" applyProtection="1">
      <alignment horizontal="left" vertical="center" shrinkToFit="1"/>
      <protection locked="0"/>
    </xf>
    <xf numFmtId="0" fontId="28" fillId="0" borderId="30" xfId="1" applyFont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51" xfId="0" applyFont="1" applyBorder="1" applyAlignment="1">
      <alignment vertical="center"/>
    </xf>
    <xf numFmtId="14" fontId="34" fillId="0" borderId="0" xfId="0" applyNumberFormat="1" applyFont="1">
      <alignment vertical="center"/>
    </xf>
    <xf numFmtId="0" fontId="34" fillId="0" borderId="0" xfId="0" applyFont="1">
      <alignment vertical="center"/>
    </xf>
    <xf numFmtId="0" fontId="35" fillId="5" borderId="1" xfId="0" applyFont="1" applyFill="1" applyBorder="1">
      <alignment vertical="center"/>
    </xf>
    <xf numFmtId="179" fontId="0" fillId="0" borderId="0" xfId="0" applyNumberFormat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37" fillId="4" borderId="1" xfId="0" applyFont="1" applyFill="1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19" fillId="0" borderId="0" xfId="0" applyFont="1">
      <alignment vertical="center"/>
    </xf>
    <xf numFmtId="0" fontId="2" fillId="0" borderId="0" xfId="0" applyFont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8" borderId="1" xfId="0" applyFill="1" applyBorder="1">
      <alignment vertical="center"/>
    </xf>
    <xf numFmtId="0" fontId="39" fillId="0" borderId="0" xfId="0" applyFont="1">
      <alignment vertical="center"/>
    </xf>
    <xf numFmtId="0" fontId="0" fillId="0" borderId="97" xfId="0" applyBorder="1">
      <alignment vertical="center"/>
    </xf>
    <xf numFmtId="0" fontId="40" fillId="0" borderId="18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0" fillId="0" borderId="86" xfId="0" applyBorder="1">
      <alignment vertical="center"/>
    </xf>
    <xf numFmtId="0" fontId="34" fillId="0" borderId="0" xfId="0" applyFont="1" applyAlignment="1">
      <alignment vertical="center" textRotation="255"/>
    </xf>
    <xf numFmtId="0" fontId="42" fillId="0" borderId="0" xfId="0" applyFont="1">
      <alignment vertical="center"/>
    </xf>
    <xf numFmtId="0" fontId="0" fillId="0" borderId="102" xfId="0" applyBorder="1">
      <alignment vertical="center"/>
    </xf>
    <xf numFmtId="0" fontId="41" fillId="0" borderId="0" xfId="0" applyFont="1" applyAlignment="1">
      <alignment vertical="center" wrapText="1"/>
    </xf>
    <xf numFmtId="0" fontId="41" fillId="0" borderId="87" xfId="0" applyFont="1" applyBorder="1" applyAlignment="1">
      <alignment vertical="center" wrapText="1"/>
    </xf>
    <xf numFmtId="0" fontId="34" fillId="0" borderId="33" xfId="0" applyFont="1" applyBorder="1" applyAlignment="1">
      <alignment vertical="center" textRotation="255"/>
    </xf>
    <xf numFmtId="0" fontId="0" fillId="0" borderId="64" xfId="0" applyBorder="1">
      <alignment vertical="center"/>
    </xf>
    <xf numFmtId="177" fontId="0" fillId="0" borderId="18" xfId="0" applyNumberFormat="1" applyBorder="1">
      <alignment vertical="center"/>
    </xf>
    <xf numFmtId="0" fontId="0" fillId="0" borderId="103" xfId="0" applyBorder="1">
      <alignment vertical="center"/>
    </xf>
    <xf numFmtId="0" fontId="34" fillId="0" borderId="104" xfId="0" applyFont="1" applyBorder="1" applyAlignment="1">
      <alignment vertical="center" textRotation="255"/>
    </xf>
    <xf numFmtId="0" fontId="0" fillId="0" borderId="0" xfId="0" applyAlignment="1">
      <alignment vertical="center" shrinkToFit="1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12" fillId="0" borderId="0" xfId="0" applyFont="1">
      <alignment vertical="center"/>
    </xf>
    <xf numFmtId="0" fontId="43" fillId="0" borderId="0" xfId="0" applyFont="1">
      <alignment vertical="center"/>
    </xf>
    <xf numFmtId="0" fontId="20" fillId="0" borderId="0" xfId="0" applyFont="1" applyAlignment="1">
      <alignment vertical="center" textRotation="255"/>
    </xf>
    <xf numFmtId="0" fontId="44" fillId="0" borderId="0" xfId="0" applyFont="1">
      <alignment vertical="center"/>
    </xf>
    <xf numFmtId="0" fontId="34" fillId="0" borderId="104" xfId="0" applyFont="1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34" fillId="0" borderId="109" xfId="0" applyFont="1" applyBorder="1">
      <alignment vertical="center"/>
    </xf>
    <xf numFmtId="0" fontId="0" fillId="0" borderId="73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36" fillId="7" borderId="0" xfId="0" applyFont="1" applyFill="1" applyAlignment="1">
      <alignment horizontal="center" vertical="center" textRotation="255"/>
    </xf>
    <xf numFmtId="0" fontId="45" fillId="0" borderId="0" xfId="0" applyFont="1">
      <alignment vertical="center"/>
    </xf>
    <xf numFmtId="0" fontId="0" fillId="0" borderId="129" xfId="0" applyBorder="1">
      <alignment vertical="center"/>
    </xf>
    <xf numFmtId="0" fontId="45" fillId="0" borderId="113" xfId="0" applyFont="1" applyBorder="1">
      <alignment vertical="center"/>
    </xf>
    <xf numFmtId="0" fontId="0" fillId="0" borderId="132" xfId="0" applyBorder="1">
      <alignment vertical="center"/>
    </xf>
    <xf numFmtId="0" fontId="11" fillId="0" borderId="82" xfId="0" applyFont="1" applyBorder="1">
      <alignment vertical="center"/>
    </xf>
    <xf numFmtId="0" fontId="11" fillId="0" borderId="81" xfId="0" applyFont="1" applyBorder="1">
      <alignment vertical="center"/>
    </xf>
    <xf numFmtId="0" fontId="11" fillId="0" borderId="106" xfId="0" applyFont="1" applyBorder="1">
      <alignment vertical="center"/>
    </xf>
    <xf numFmtId="0" fontId="11" fillId="0" borderId="96" xfId="0" applyFont="1" applyBorder="1">
      <alignment vertical="center"/>
    </xf>
    <xf numFmtId="0" fontId="0" fillId="0" borderId="33" xfId="0" applyBorder="1">
      <alignment vertical="center"/>
    </xf>
    <xf numFmtId="0" fontId="0" fillId="0" borderId="137" xfId="0" applyBorder="1">
      <alignment vertical="center"/>
    </xf>
    <xf numFmtId="0" fontId="0" fillId="0" borderId="104" xfId="0" applyBorder="1">
      <alignment vertical="center"/>
    </xf>
    <xf numFmtId="0" fontId="47" fillId="0" borderId="0" xfId="0" applyFont="1">
      <alignment vertical="center"/>
    </xf>
    <xf numFmtId="0" fontId="47" fillId="0" borderId="113" xfId="0" applyFont="1" applyBorder="1">
      <alignment vertical="center"/>
    </xf>
    <xf numFmtId="0" fontId="0" fillId="0" borderId="138" xfId="0" applyBorder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33" fillId="0" borderId="0" xfId="0" applyFont="1">
      <alignment vertical="center"/>
    </xf>
    <xf numFmtId="177" fontId="14" fillId="0" borderId="0" xfId="0" applyNumberFormat="1" applyFont="1">
      <alignment vertical="center"/>
    </xf>
    <xf numFmtId="20" fontId="36" fillId="0" borderId="0" xfId="0" applyNumberFormat="1" applyFont="1">
      <alignment vertical="center"/>
    </xf>
    <xf numFmtId="0" fontId="38" fillId="0" borderId="0" xfId="0" applyFont="1">
      <alignment vertical="center"/>
    </xf>
    <xf numFmtId="0" fontId="52" fillId="0" borderId="0" xfId="0" applyFont="1" applyAlignment="1">
      <alignment horizontal="right" vertical="center"/>
    </xf>
    <xf numFmtId="0" fontId="0" fillId="0" borderId="37" xfId="0" applyBorder="1">
      <alignment vertical="center"/>
    </xf>
    <xf numFmtId="0" fontId="0" fillId="0" borderId="32" xfId="0" applyBorder="1">
      <alignment vertical="center"/>
    </xf>
    <xf numFmtId="0" fontId="0" fillId="0" borderId="142" xfId="0" applyBorder="1">
      <alignment vertical="center"/>
    </xf>
    <xf numFmtId="0" fontId="9" fillId="0" borderId="0" xfId="0" applyFont="1" applyAlignment="1">
      <alignment horizontal="left" vertical="center" shrinkToFit="1"/>
    </xf>
    <xf numFmtId="0" fontId="21" fillId="0" borderId="7" xfId="1" applyFont="1" applyBorder="1" applyAlignment="1">
      <alignment horizontal="center" vertical="center" shrinkToFit="1"/>
    </xf>
    <xf numFmtId="0" fontId="21" fillId="0" borderId="43" xfId="1" applyFont="1" applyBorder="1" applyAlignment="1">
      <alignment horizontal="center" vertical="center" shrinkToFit="1"/>
    </xf>
    <xf numFmtId="0" fontId="21" fillId="0" borderId="5" xfId="1" applyFont="1" applyBorder="1" applyAlignment="1">
      <alignment horizontal="center" vertical="center" shrinkToFit="1"/>
    </xf>
    <xf numFmtId="0" fontId="21" fillId="0" borderId="20" xfId="1" applyFont="1" applyBorder="1" applyAlignment="1">
      <alignment horizontal="center" vertical="center" shrinkToFit="1"/>
    </xf>
    <xf numFmtId="0" fontId="21" fillId="0" borderId="24" xfId="1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71" xfId="1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/>
    </xf>
    <xf numFmtId="177" fontId="9" fillId="0" borderId="38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177" fontId="11" fillId="0" borderId="4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56" fontId="8" fillId="0" borderId="32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0" fontId="0" fillId="0" borderId="73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74" xfId="0" applyFill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0" fillId="6" borderId="78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86" xfId="0" applyBorder="1" applyAlignment="1">
      <alignment horizontal="center" vertical="center" textRotation="255" shrinkToFit="1"/>
    </xf>
    <xf numFmtId="0" fontId="0" fillId="0" borderId="87" xfId="0" applyBorder="1" applyAlignment="1">
      <alignment horizontal="center" vertical="center" textRotation="255" shrinkToFit="1"/>
    </xf>
    <xf numFmtId="0" fontId="0" fillId="0" borderId="67" xfId="0" applyBorder="1" applyAlignment="1">
      <alignment horizontal="center" vertical="center" textRotation="255" shrinkToFit="1"/>
    </xf>
    <xf numFmtId="0" fontId="0" fillId="0" borderId="66" xfId="0" applyBorder="1" applyAlignment="1">
      <alignment horizontal="center" vertical="center" textRotation="255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38" fillId="0" borderId="74" xfId="0" applyFont="1" applyBorder="1" applyAlignment="1">
      <alignment horizontal="center" vertical="center" shrinkToFit="1"/>
    </xf>
    <xf numFmtId="0" fontId="38" fillId="0" borderId="75" xfId="0" applyFont="1" applyBorder="1" applyAlignment="1">
      <alignment horizontal="center" vertical="center" shrinkToFit="1"/>
    </xf>
    <xf numFmtId="0" fontId="38" fillId="0" borderId="77" xfId="0" applyFont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7" borderId="75" xfId="0" applyFill="1" applyBorder="1" applyAlignment="1">
      <alignment horizontal="center" vertical="center" shrinkToFit="1"/>
    </xf>
    <xf numFmtId="0" fontId="0" fillId="7" borderId="77" xfId="0" applyFill="1" applyBorder="1" applyAlignment="1">
      <alignment horizontal="center" vertical="center" shrinkToFit="1"/>
    </xf>
    <xf numFmtId="0" fontId="0" fillId="6" borderId="112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38" fillId="7" borderId="98" xfId="0" applyFont="1" applyFill="1" applyBorder="1" applyAlignment="1">
      <alignment horizontal="center" vertical="center" shrinkToFit="1"/>
    </xf>
    <xf numFmtId="0" fontId="38" fillId="7" borderId="99" xfId="0" applyFont="1" applyFill="1" applyBorder="1" applyAlignment="1">
      <alignment horizontal="center" vertical="center" shrinkToFit="1"/>
    </xf>
    <xf numFmtId="0" fontId="38" fillId="7" borderId="1" xfId="0" applyFont="1" applyFill="1" applyBorder="1" applyAlignment="1">
      <alignment horizontal="center" vertical="center" shrinkToFit="1"/>
    </xf>
    <xf numFmtId="0" fontId="38" fillId="7" borderId="74" xfId="0" applyFont="1" applyFill="1" applyBorder="1" applyAlignment="1">
      <alignment horizontal="center" vertical="center" shrinkToFit="1"/>
    </xf>
    <xf numFmtId="0" fontId="38" fillId="8" borderId="66" xfId="0" applyFont="1" applyFill="1" applyBorder="1" applyAlignment="1">
      <alignment horizontal="center" vertical="center" shrinkToFit="1"/>
    </xf>
    <xf numFmtId="0" fontId="38" fillId="8" borderId="4" xfId="0" applyFont="1" applyFill="1" applyBorder="1" applyAlignment="1">
      <alignment horizontal="center" vertical="center" shrinkToFit="1"/>
    </xf>
    <xf numFmtId="0" fontId="38" fillId="8" borderId="2" xfId="0" applyFont="1" applyFill="1" applyBorder="1" applyAlignment="1">
      <alignment horizontal="center" vertical="center" shrinkToFit="1"/>
    </xf>
    <xf numFmtId="0" fontId="38" fillId="8" borderId="1" xfId="0" applyFont="1" applyFill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73" xfId="0" applyBorder="1" applyAlignment="1">
      <alignment horizontal="center" vertical="center" textRotation="255" shrinkToFit="1"/>
    </xf>
    <xf numFmtId="0" fontId="11" fillId="0" borderId="77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38" fillId="0" borderId="116" xfId="0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38" fillId="0" borderId="117" xfId="0" applyFont="1" applyBorder="1" applyAlignment="1">
      <alignment horizontal="center" vertical="center" shrinkToFit="1"/>
    </xf>
    <xf numFmtId="0" fontId="38" fillId="0" borderId="122" xfId="0" applyFont="1" applyBorder="1" applyAlignment="1">
      <alignment horizontal="center" vertical="center" shrinkToFit="1"/>
    </xf>
    <xf numFmtId="0" fontId="38" fillId="0" borderId="123" xfId="0" applyFont="1" applyBorder="1" applyAlignment="1">
      <alignment horizontal="center" vertical="center" shrinkToFit="1"/>
    </xf>
    <xf numFmtId="0" fontId="38" fillId="0" borderId="124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00" xfId="0" applyFont="1" applyBorder="1" applyAlignment="1">
      <alignment horizontal="center" vertical="center" shrinkToFit="1"/>
    </xf>
    <xf numFmtId="0" fontId="0" fillId="0" borderId="126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20" xfId="0" applyFont="1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121" xfId="0" applyFont="1" applyBorder="1" applyAlignment="1">
      <alignment horizontal="center" vertical="center" shrinkToFit="1"/>
    </xf>
    <xf numFmtId="0" fontId="11" fillId="0" borderId="101" xfId="0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1" fillId="7" borderId="115" xfId="0" applyFont="1" applyFill="1" applyBorder="1" applyAlignment="1">
      <alignment horizontal="center" vertical="center" textRotation="255" shrinkToFit="1"/>
    </xf>
    <xf numFmtId="0" fontId="11" fillId="7" borderId="19" xfId="0" applyFont="1" applyFill="1" applyBorder="1" applyAlignment="1">
      <alignment horizontal="center" vertical="center" textRotation="255" shrinkToFit="1"/>
    </xf>
    <xf numFmtId="0" fontId="11" fillId="7" borderId="84" xfId="0" applyFont="1" applyFill="1" applyBorder="1" applyAlignment="1">
      <alignment horizontal="center" vertical="center" textRotation="255" shrinkToFit="1"/>
    </xf>
    <xf numFmtId="0" fontId="11" fillId="7" borderId="87" xfId="0" applyFont="1" applyFill="1" applyBorder="1" applyAlignment="1">
      <alignment horizontal="center" vertical="center" textRotation="255" shrinkToFit="1"/>
    </xf>
    <xf numFmtId="0" fontId="11" fillId="7" borderId="127" xfId="0" applyFont="1" applyFill="1" applyBorder="1" applyAlignment="1">
      <alignment horizontal="center" vertical="center" textRotation="255" shrinkToFit="1"/>
    </xf>
    <xf numFmtId="0" fontId="11" fillId="7" borderId="66" xfId="0" applyFont="1" applyFill="1" applyBorder="1" applyAlignment="1">
      <alignment horizontal="center" vertical="center" textRotation="255" shrinkToFit="1"/>
    </xf>
    <xf numFmtId="0" fontId="0" fillId="0" borderId="119" xfId="0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6" borderId="133" xfId="0" applyFont="1" applyFill="1" applyBorder="1" applyAlignment="1">
      <alignment horizontal="center" vertical="center" textRotation="255"/>
    </xf>
    <xf numFmtId="0" fontId="11" fillId="6" borderId="128" xfId="0" applyFont="1" applyFill="1" applyBorder="1" applyAlignment="1">
      <alignment horizontal="center" vertical="center" textRotation="255"/>
    </xf>
    <xf numFmtId="0" fontId="11" fillId="6" borderId="4" xfId="0" applyFont="1" applyFill="1" applyBorder="1" applyAlignment="1">
      <alignment horizontal="center" vertical="center" textRotation="255"/>
    </xf>
    <xf numFmtId="0" fontId="11" fillId="0" borderId="134" xfId="0" applyFont="1" applyBorder="1" applyAlignment="1">
      <alignment horizontal="center" vertical="center" shrinkToFit="1"/>
    </xf>
    <xf numFmtId="0" fontId="11" fillId="0" borderId="135" xfId="0" applyFont="1" applyBorder="1" applyAlignment="1">
      <alignment horizontal="center" vertical="center" shrinkToFit="1"/>
    </xf>
    <xf numFmtId="0" fontId="11" fillId="0" borderId="136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32" fillId="0" borderId="80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textRotation="255"/>
    </xf>
    <xf numFmtId="0" fontId="11" fillId="6" borderId="130" xfId="0" applyFont="1" applyFill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31" xfId="0" applyFont="1" applyBorder="1" applyAlignment="1">
      <alignment horizontal="center" vertical="center" shrinkToFit="1"/>
    </xf>
    <xf numFmtId="0" fontId="49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8" fillId="0" borderId="113" xfId="0" applyFont="1" applyBorder="1" applyAlignment="1">
      <alignment horizontal="left" vertical="center"/>
    </xf>
    <xf numFmtId="0" fontId="11" fillId="0" borderId="99" xfId="0" applyFont="1" applyBorder="1" applyAlignment="1">
      <alignment horizontal="center" vertical="center" shrinkToFit="1"/>
    </xf>
    <xf numFmtId="0" fontId="14" fillId="0" borderId="139" xfId="0" applyFont="1" applyBorder="1" applyAlignment="1">
      <alignment horizontal="center" vertical="center"/>
    </xf>
    <xf numFmtId="0" fontId="14" fillId="0" borderId="140" xfId="0" applyFont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5" fillId="0" borderId="0" xfId="0" applyNumberFormat="1" applyFont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52" fillId="4" borderId="17" xfId="0" applyFont="1" applyFill="1" applyBorder="1" applyAlignment="1">
      <alignment horizontal="center" vertical="center"/>
    </xf>
    <xf numFmtId="0" fontId="52" fillId="4" borderId="19" xfId="0" applyFont="1" applyFill="1" applyBorder="1" applyAlignment="1">
      <alignment horizontal="center" vertical="center"/>
    </xf>
    <xf numFmtId="0" fontId="52" fillId="4" borderId="67" xfId="0" applyFont="1" applyFill="1" applyBorder="1" applyAlignment="1">
      <alignment horizontal="center" vertical="center"/>
    </xf>
    <xf numFmtId="0" fontId="52" fillId="4" borderId="66" xfId="0" applyFont="1" applyFill="1" applyBorder="1" applyAlignment="1">
      <alignment horizontal="center" vertical="center"/>
    </xf>
    <xf numFmtId="0" fontId="46" fillId="5" borderId="17" xfId="0" applyFont="1" applyFill="1" applyBorder="1" applyAlignment="1">
      <alignment horizontal="center" vertical="center"/>
    </xf>
    <xf numFmtId="0" fontId="46" fillId="5" borderId="19" xfId="0" applyFont="1" applyFill="1" applyBorder="1" applyAlignment="1">
      <alignment horizontal="center" vertical="center"/>
    </xf>
    <xf numFmtId="0" fontId="46" fillId="5" borderId="67" xfId="0" applyFont="1" applyFill="1" applyBorder="1" applyAlignment="1">
      <alignment horizontal="center" vertical="center"/>
    </xf>
    <xf numFmtId="0" fontId="46" fillId="5" borderId="66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0" fillId="7" borderId="17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47" fillId="8" borderId="17" xfId="0" applyFont="1" applyFill="1" applyBorder="1" applyAlignment="1">
      <alignment horizontal="center" vertical="center"/>
    </xf>
    <xf numFmtId="0" fontId="47" fillId="8" borderId="19" xfId="0" applyFont="1" applyFill="1" applyBorder="1" applyAlignment="1">
      <alignment horizontal="center" vertical="center"/>
    </xf>
    <xf numFmtId="0" fontId="47" fillId="8" borderId="67" xfId="0" applyFont="1" applyFill="1" applyBorder="1" applyAlignment="1">
      <alignment horizontal="center" vertical="center"/>
    </xf>
    <xf numFmtId="0" fontId="47" fillId="8" borderId="66" xfId="0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67" xfId="0" applyFill="1" applyBorder="1" applyAlignment="1">
      <alignment horizontal="center" vertical="center"/>
    </xf>
    <xf numFmtId="0" fontId="0" fillId="9" borderId="66" xfId="0" applyFill="1" applyBorder="1" applyAlignment="1">
      <alignment horizontal="center" vertical="center"/>
    </xf>
  </cellXfs>
  <cellStyles count="2">
    <cellStyle name="標準" xfId="0" builtinId="0"/>
    <cellStyle name="標準 2" xfId="1" xr:uid="{0453DBE5-1581-46FE-99CA-981219BC76F1}"/>
  </cellStyles>
  <dxfs count="36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A3A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A3A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A3A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FF99CC"/>
      <color rgb="FFFFCCFF"/>
      <color rgb="FF00FF00"/>
      <color rgb="FFFF99FF"/>
      <color rgb="FFFF66CC"/>
      <color rgb="FFFF6600"/>
      <color rgb="FFFF0000"/>
      <color rgb="FF0066FF"/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138546</xdr:colOff>
      <xdr:row>4</xdr:row>
      <xdr:rowOff>34637</xdr:rowOff>
    </xdr:from>
    <xdr:to>
      <xdr:col>24</xdr:col>
      <xdr:colOff>591416</xdr:colOff>
      <xdr:row>8</xdr:row>
      <xdr:rowOff>79015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562122D0-5FC0-40C8-B8F1-19BAB36DA363}"/>
            </a:ext>
          </a:extLst>
        </xdr:cNvPr>
        <xdr:cNvSpPr/>
      </xdr:nvSpPr>
      <xdr:spPr>
        <a:xfrm>
          <a:off x="23327591" y="813955"/>
          <a:ext cx="1838325" cy="1083469"/>
        </a:xfrm>
        <a:prstGeom prst="upArrowCallout">
          <a:avLst/>
        </a:prstGeom>
        <a:solidFill>
          <a:schemeClr val="bg1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○月△日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保健所設定収束日</a:t>
          </a:r>
        </a:p>
      </xdr:txBody>
    </xdr:sp>
    <xdr:clientData/>
  </xdr:twoCellAnchor>
  <xdr:twoCellAnchor>
    <xdr:from>
      <xdr:col>29</xdr:col>
      <xdr:colOff>135082</xdr:colOff>
      <xdr:row>4</xdr:row>
      <xdr:rowOff>13856</xdr:rowOff>
    </xdr:from>
    <xdr:to>
      <xdr:col>31</xdr:col>
      <xdr:colOff>587952</xdr:colOff>
      <xdr:row>8</xdr:row>
      <xdr:rowOff>58234</xdr:rowOff>
    </xdr:to>
    <xdr:sp macro="" textlink="">
      <xdr:nvSpPr>
        <xdr:cNvPr id="3" name="吹き出し: 上矢印 2">
          <a:extLst>
            <a:ext uri="{FF2B5EF4-FFF2-40B4-BE49-F238E27FC236}">
              <a16:creationId xmlns:a16="http://schemas.microsoft.com/office/drawing/2014/main" id="{C5D25780-F381-4365-94FF-7E5A9EABFC22}"/>
            </a:ext>
          </a:extLst>
        </xdr:cNvPr>
        <xdr:cNvSpPr/>
      </xdr:nvSpPr>
      <xdr:spPr>
        <a:xfrm>
          <a:off x="20296332" y="1156856"/>
          <a:ext cx="1818120" cy="1314378"/>
        </a:xfrm>
        <a:prstGeom prst="upArrowCallout">
          <a:avLst/>
        </a:prstGeom>
        <a:solidFill>
          <a:schemeClr val="bg1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○月□日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保健所設定収束日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3024</xdr:colOff>
      <xdr:row>5</xdr:row>
      <xdr:rowOff>86179</xdr:rowOff>
    </xdr:from>
    <xdr:ext cx="274865" cy="274525"/>
    <xdr:pic>
      <xdr:nvPicPr>
        <xdr:cNvPr id="2" name="グラフィックス 1" descr="トイレ">
          <a:extLst>
            <a:ext uri="{FF2B5EF4-FFF2-40B4-BE49-F238E27FC236}">
              <a16:creationId xmlns:a16="http://schemas.microsoft.com/office/drawing/2014/main" id="{D13BA7DD-22A6-4D73-AF8A-68DE0F1CC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98974" y="1229179"/>
          <a:ext cx="274865" cy="274525"/>
        </a:xfrm>
        <a:prstGeom prst="rect">
          <a:avLst/>
        </a:prstGeom>
      </xdr:spPr>
    </xdr:pic>
    <xdr:clientData/>
  </xdr:oneCellAnchor>
  <xdr:oneCellAnchor>
    <xdr:from>
      <xdr:col>3</xdr:col>
      <xdr:colOff>24189</xdr:colOff>
      <xdr:row>5</xdr:row>
      <xdr:rowOff>98275</xdr:rowOff>
    </xdr:from>
    <xdr:ext cx="274865" cy="274525"/>
    <xdr:pic>
      <xdr:nvPicPr>
        <xdr:cNvPr id="3" name="グラフィックス 2" descr="トイレ">
          <a:extLst>
            <a:ext uri="{FF2B5EF4-FFF2-40B4-BE49-F238E27FC236}">
              <a16:creationId xmlns:a16="http://schemas.microsoft.com/office/drawing/2014/main" id="{087476E7-17BA-4832-BF62-E177DDEFA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7139" y="1241275"/>
          <a:ext cx="274865" cy="274525"/>
        </a:xfrm>
        <a:prstGeom prst="rect">
          <a:avLst/>
        </a:prstGeom>
      </xdr:spPr>
    </xdr:pic>
    <xdr:clientData/>
  </xdr:oneCellAnchor>
  <xdr:oneCellAnchor>
    <xdr:from>
      <xdr:col>16</xdr:col>
      <xdr:colOff>17348</xdr:colOff>
      <xdr:row>5</xdr:row>
      <xdr:rowOff>94457</xdr:rowOff>
    </xdr:from>
    <xdr:ext cx="279099" cy="274525"/>
    <xdr:pic>
      <xdr:nvPicPr>
        <xdr:cNvPr id="4" name="グラフィックス 3" descr="トイレ">
          <a:extLst>
            <a:ext uri="{FF2B5EF4-FFF2-40B4-BE49-F238E27FC236}">
              <a16:creationId xmlns:a16="http://schemas.microsoft.com/office/drawing/2014/main" id="{02E21E4B-F000-4EDF-A103-F6E09481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79748" y="1237457"/>
          <a:ext cx="279099" cy="274525"/>
        </a:xfrm>
        <a:prstGeom prst="rect">
          <a:avLst/>
        </a:prstGeom>
      </xdr:spPr>
    </xdr:pic>
    <xdr:clientData/>
  </xdr:oneCellAnchor>
  <xdr:oneCellAnchor>
    <xdr:from>
      <xdr:col>9</xdr:col>
      <xdr:colOff>230829</xdr:colOff>
      <xdr:row>5</xdr:row>
      <xdr:rowOff>64141</xdr:rowOff>
    </xdr:from>
    <xdr:ext cx="279099" cy="274525"/>
    <xdr:pic>
      <xdr:nvPicPr>
        <xdr:cNvPr id="5" name="グラフィックス 4" descr="トイレ">
          <a:extLst>
            <a:ext uri="{FF2B5EF4-FFF2-40B4-BE49-F238E27FC236}">
              <a16:creationId xmlns:a16="http://schemas.microsoft.com/office/drawing/2014/main" id="{F9FE1832-9D88-4993-A254-4249D9DCE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59679" y="1207141"/>
          <a:ext cx="279099" cy="274525"/>
        </a:xfrm>
        <a:prstGeom prst="rect">
          <a:avLst/>
        </a:prstGeom>
      </xdr:spPr>
    </xdr:pic>
    <xdr:clientData/>
  </xdr:oneCellAnchor>
  <xdr:twoCellAnchor>
    <xdr:from>
      <xdr:col>43</xdr:col>
      <xdr:colOff>79380</xdr:colOff>
      <xdr:row>7</xdr:row>
      <xdr:rowOff>79375</xdr:rowOff>
    </xdr:from>
    <xdr:to>
      <xdr:col>43</xdr:col>
      <xdr:colOff>227546</xdr:colOff>
      <xdr:row>8</xdr:row>
      <xdr:rowOff>153458</xdr:rowOff>
    </xdr:to>
    <xdr:sp macro="" textlink="">
      <xdr:nvSpPr>
        <xdr:cNvPr id="6" name="四角形: 上の 2 つの角を丸める 5">
          <a:extLst>
            <a:ext uri="{FF2B5EF4-FFF2-40B4-BE49-F238E27FC236}">
              <a16:creationId xmlns:a16="http://schemas.microsoft.com/office/drawing/2014/main" id="{7DCB4730-172B-416B-8442-A3F619E9B4FE}"/>
            </a:ext>
          </a:extLst>
        </xdr:cNvPr>
        <xdr:cNvSpPr/>
      </xdr:nvSpPr>
      <xdr:spPr>
        <a:xfrm rot="16200000">
          <a:off x="10651071" y="1756834"/>
          <a:ext cx="302683" cy="148166"/>
        </a:xfrm>
        <a:prstGeom prst="round2Same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132933</xdr:colOff>
      <xdr:row>5</xdr:row>
      <xdr:rowOff>79829</xdr:rowOff>
    </xdr:from>
    <xdr:ext cx="281480" cy="274525"/>
    <xdr:pic>
      <xdr:nvPicPr>
        <xdr:cNvPr id="7" name="グラフィックス 6" descr="トイレ">
          <a:extLst>
            <a:ext uri="{FF2B5EF4-FFF2-40B4-BE49-F238E27FC236}">
              <a16:creationId xmlns:a16="http://schemas.microsoft.com/office/drawing/2014/main" id="{6857AD7D-0207-4254-B9E6-C6AA7C518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781883" y="1222829"/>
          <a:ext cx="281480" cy="274525"/>
        </a:xfrm>
        <a:prstGeom prst="rect">
          <a:avLst/>
        </a:prstGeom>
      </xdr:spPr>
    </xdr:pic>
    <xdr:clientData/>
  </xdr:oneCellAnchor>
  <xdr:oneCellAnchor>
    <xdr:from>
      <xdr:col>10</xdr:col>
      <xdr:colOff>235328</xdr:colOff>
      <xdr:row>16</xdr:row>
      <xdr:rowOff>75068</xdr:rowOff>
    </xdr:from>
    <xdr:ext cx="279099" cy="274526"/>
    <xdr:pic>
      <xdr:nvPicPr>
        <xdr:cNvPr id="8" name="グラフィックス 7" descr="トイレ">
          <a:extLst>
            <a:ext uri="{FF2B5EF4-FFF2-40B4-BE49-F238E27FC236}">
              <a16:creationId xmlns:a16="http://schemas.microsoft.com/office/drawing/2014/main" id="{EF70C850-3983-404A-A262-74F02833B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11828" y="3732668"/>
          <a:ext cx="279099" cy="274526"/>
        </a:xfrm>
        <a:prstGeom prst="rect">
          <a:avLst/>
        </a:prstGeom>
      </xdr:spPr>
    </xdr:pic>
    <xdr:clientData/>
  </xdr:oneCellAnchor>
  <xdr:oneCellAnchor>
    <xdr:from>
      <xdr:col>18</xdr:col>
      <xdr:colOff>6727</xdr:colOff>
      <xdr:row>16</xdr:row>
      <xdr:rowOff>72687</xdr:rowOff>
    </xdr:from>
    <xdr:ext cx="281480" cy="274526"/>
    <xdr:pic>
      <xdr:nvPicPr>
        <xdr:cNvPr id="9" name="グラフィックス 8" descr="トイレ">
          <a:extLst>
            <a:ext uri="{FF2B5EF4-FFF2-40B4-BE49-F238E27FC236}">
              <a16:creationId xmlns:a16="http://schemas.microsoft.com/office/drawing/2014/main" id="{44609921-262F-491E-9E71-93BF0309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64427" y="3730287"/>
          <a:ext cx="281480" cy="274526"/>
        </a:xfrm>
        <a:prstGeom prst="rect">
          <a:avLst/>
        </a:prstGeom>
      </xdr:spPr>
    </xdr:pic>
    <xdr:clientData/>
  </xdr:oneCellAnchor>
  <xdr:oneCellAnchor>
    <xdr:from>
      <xdr:col>27</xdr:col>
      <xdr:colOff>16253</xdr:colOff>
      <xdr:row>19</xdr:row>
      <xdr:rowOff>22680</xdr:rowOff>
    </xdr:from>
    <xdr:ext cx="281480" cy="274525"/>
    <xdr:pic>
      <xdr:nvPicPr>
        <xdr:cNvPr id="10" name="グラフィックス 9" descr="トイレ">
          <a:extLst>
            <a:ext uri="{FF2B5EF4-FFF2-40B4-BE49-F238E27FC236}">
              <a16:creationId xmlns:a16="http://schemas.microsoft.com/office/drawing/2014/main" id="{DB78814F-30C6-4C8C-AE87-FDC9BBF42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02803" y="4366080"/>
          <a:ext cx="281480" cy="274525"/>
        </a:xfrm>
        <a:prstGeom prst="rect">
          <a:avLst/>
        </a:prstGeom>
      </xdr:spPr>
    </xdr:pic>
    <xdr:clientData/>
  </xdr:oneCellAnchor>
  <xdr:oneCellAnchor>
    <xdr:from>
      <xdr:col>51</xdr:col>
      <xdr:colOff>249615</xdr:colOff>
      <xdr:row>25</xdr:row>
      <xdr:rowOff>41731</xdr:rowOff>
    </xdr:from>
    <xdr:ext cx="279099" cy="274525"/>
    <xdr:pic>
      <xdr:nvPicPr>
        <xdr:cNvPr id="11" name="グラフィックス 10" descr="トイレ">
          <a:extLst>
            <a:ext uri="{FF2B5EF4-FFF2-40B4-BE49-F238E27FC236}">
              <a16:creationId xmlns:a16="http://schemas.microsoft.com/office/drawing/2014/main" id="{BE687E36-3482-4EE8-9968-41D123EEA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79765" y="5756731"/>
          <a:ext cx="279099" cy="274525"/>
        </a:xfrm>
        <a:prstGeom prst="rect">
          <a:avLst/>
        </a:prstGeom>
      </xdr:spPr>
    </xdr:pic>
    <xdr:clientData/>
  </xdr:oneCellAnchor>
  <xdr:oneCellAnchor>
    <xdr:from>
      <xdr:col>51</xdr:col>
      <xdr:colOff>235328</xdr:colOff>
      <xdr:row>31</xdr:row>
      <xdr:rowOff>51256</xdr:rowOff>
    </xdr:from>
    <xdr:ext cx="279099" cy="274525"/>
    <xdr:pic>
      <xdr:nvPicPr>
        <xdr:cNvPr id="12" name="グラフィックス 11" descr="トイレ">
          <a:extLst>
            <a:ext uri="{FF2B5EF4-FFF2-40B4-BE49-F238E27FC236}">
              <a16:creationId xmlns:a16="http://schemas.microsoft.com/office/drawing/2014/main" id="{0FA578D1-1D40-4BDD-A05A-F71E4F63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65478" y="7137856"/>
          <a:ext cx="279099" cy="274525"/>
        </a:xfrm>
        <a:prstGeom prst="rect">
          <a:avLst/>
        </a:prstGeom>
      </xdr:spPr>
    </xdr:pic>
    <xdr:clientData/>
  </xdr:oneCellAnchor>
  <xdr:oneCellAnchor>
    <xdr:from>
      <xdr:col>52</xdr:col>
      <xdr:colOff>6728</xdr:colOff>
      <xdr:row>33</xdr:row>
      <xdr:rowOff>72688</xdr:rowOff>
    </xdr:from>
    <xdr:ext cx="281480" cy="274525"/>
    <xdr:pic>
      <xdr:nvPicPr>
        <xdr:cNvPr id="13" name="グラフィックス 12" descr="トイレ">
          <a:extLst>
            <a:ext uri="{FF2B5EF4-FFF2-40B4-BE49-F238E27FC236}">
              <a16:creationId xmlns:a16="http://schemas.microsoft.com/office/drawing/2014/main" id="{A0C806C3-5BD6-4C92-8FBA-D6BE7317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84528" y="7616488"/>
          <a:ext cx="281480" cy="274525"/>
        </a:xfrm>
        <a:prstGeom prst="rect">
          <a:avLst/>
        </a:prstGeom>
      </xdr:spPr>
    </xdr:pic>
    <xdr:clientData/>
  </xdr:oneCellAnchor>
  <xdr:oneCellAnchor>
    <xdr:from>
      <xdr:col>51</xdr:col>
      <xdr:colOff>242471</xdr:colOff>
      <xdr:row>39</xdr:row>
      <xdr:rowOff>34587</xdr:rowOff>
    </xdr:from>
    <xdr:ext cx="279099" cy="274525"/>
    <xdr:pic>
      <xdr:nvPicPr>
        <xdr:cNvPr id="14" name="グラフィックス 13" descr="トイレ">
          <a:extLst>
            <a:ext uri="{FF2B5EF4-FFF2-40B4-BE49-F238E27FC236}">
              <a16:creationId xmlns:a16="http://schemas.microsoft.com/office/drawing/2014/main" id="{C132CBED-18FF-4824-8443-C2E1EFA1C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72621" y="8949987"/>
          <a:ext cx="279099" cy="274525"/>
        </a:xfrm>
        <a:prstGeom prst="rect">
          <a:avLst/>
        </a:prstGeom>
      </xdr:spPr>
    </xdr:pic>
    <xdr:clientData/>
  </xdr:oneCellAnchor>
  <xdr:oneCellAnchor>
    <xdr:from>
      <xdr:col>29</xdr:col>
      <xdr:colOff>230829</xdr:colOff>
      <xdr:row>7</xdr:row>
      <xdr:rowOff>64141</xdr:rowOff>
    </xdr:from>
    <xdr:ext cx="283862" cy="272144"/>
    <xdr:pic>
      <xdr:nvPicPr>
        <xdr:cNvPr id="15" name="グラフィックス 14" descr="トイレ">
          <a:extLst>
            <a:ext uri="{FF2B5EF4-FFF2-40B4-BE49-F238E27FC236}">
              <a16:creationId xmlns:a16="http://schemas.microsoft.com/office/drawing/2014/main" id="{6306F270-BAFB-4318-8FFF-6C3AB5E62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412679" y="1664341"/>
          <a:ext cx="283862" cy="272144"/>
        </a:xfrm>
        <a:prstGeom prst="rect">
          <a:avLst/>
        </a:prstGeom>
      </xdr:spPr>
    </xdr:pic>
    <xdr:clientData/>
  </xdr:oneCellAnchor>
  <xdr:oneCellAnchor>
    <xdr:from>
      <xdr:col>4</xdr:col>
      <xdr:colOff>242735</xdr:colOff>
      <xdr:row>16</xdr:row>
      <xdr:rowOff>76048</xdr:rowOff>
    </xdr:from>
    <xdr:ext cx="257327" cy="246704"/>
    <xdr:pic>
      <xdr:nvPicPr>
        <xdr:cNvPr id="16" name="グラフィックス 15" descr="トイレ">
          <a:extLst>
            <a:ext uri="{FF2B5EF4-FFF2-40B4-BE49-F238E27FC236}">
              <a16:creationId xmlns:a16="http://schemas.microsoft.com/office/drawing/2014/main" id="{1C45595A-B1C7-4C56-B30E-6A0BE00F3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3335" y="3733648"/>
          <a:ext cx="257327" cy="246704"/>
        </a:xfrm>
        <a:prstGeom prst="rect">
          <a:avLst/>
        </a:prstGeom>
      </xdr:spPr>
    </xdr:pic>
    <xdr:clientData/>
  </xdr:oneCellAnchor>
  <xdr:oneCellAnchor>
    <xdr:from>
      <xdr:col>11</xdr:col>
      <xdr:colOff>244853</xdr:colOff>
      <xdr:row>16</xdr:row>
      <xdr:rowOff>72686</xdr:rowOff>
    </xdr:from>
    <xdr:ext cx="279099" cy="274526"/>
    <xdr:pic>
      <xdr:nvPicPr>
        <xdr:cNvPr id="17" name="グラフィックス 16" descr="トイレ">
          <a:extLst>
            <a:ext uri="{FF2B5EF4-FFF2-40B4-BE49-F238E27FC236}">
              <a16:creationId xmlns:a16="http://schemas.microsoft.com/office/drawing/2014/main" id="{F700C031-19E4-4FB4-BFCD-AE0F01DA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69003" y="3730286"/>
          <a:ext cx="279099" cy="274526"/>
        </a:xfrm>
        <a:prstGeom prst="rect">
          <a:avLst/>
        </a:prstGeom>
      </xdr:spPr>
    </xdr:pic>
    <xdr:clientData/>
  </xdr:oneCellAnchor>
  <xdr:oneCellAnchor>
    <xdr:from>
      <xdr:col>32</xdr:col>
      <xdr:colOff>235328</xdr:colOff>
      <xdr:row>16</xdr:row>
      <xdr:rowOff>75068</xdr:rowOff>
    </xdr:from>
    <xdr:ext cx="283861" cy="272144"/>
    <xdr:pic>
      <xdr:nvPicPr>
        <xdr:cNvPr id="18" name="グラフィックス 17" descr="トイレ">
          <a:extLst>
            <a:ext uri="{FF2B5EF4-FFF2-40B4-BE49-F238E27FC236}">
              <a16:creationId xmlns:a16="http://schemas.microsoft.com/office/drawing/2014/main" id="{4A93E831-A6DB-40EE-A33E-B59C17A74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60128" y="3732668"/>
          <a:ext cx="283861" cy="272144"/>
        </a:xfrm>
        <a:prstGeom prst="rect">
          <a:avLst/>
        </a:prstGeom>
      </xdr:spPr>
    </xdr:pic>
    <xdr:clientData/>
  </xdr:oneCellAnchor>
  <xdr:oneCellAnchor>
    <xdr:from>
      <xdr:col>33</xdr:col>
      <xdr:colOff>244853</xdr:colOff>
      <xdr:row>16</xdr:row>
      <xdr:rowOff>72686</xdr:rowOff>
    </xdr:from>
    <xdr:ext cx="283861" cy="272144"/>
    <xdr:pic>
      <xdr:nvPicPr>
        <xdr:cNvPr id="19" name="グラフィックス 18" descr="トイレ">
          <a:extLst>
            <a:ext uri="{FF2B5EF4-FFF2-40B4-BE49-F238E27FC236}">
              <a16:creationId xmlns:a16="http://schemas.microsoft.com/office/drawing/2014/main" id="{E9CEDAEA-8158-4D7F-957A-8D326EDC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17303" y="3730286"/>
          <a:ext cx="283861" cy="272144"/>
        </a:xfrm>
        <a:prstGeom prst="rect">
          <a:avLst/>
        </a:prstGeom>
      </xdr:spPr>
    </xdr:pic>
    <xdr:clientData/>
  </xdr:oneCellAnchor>
  <xdr:twoCellAnchor>
    <xdr:from>
      <xdr:col>0</xdr:col>
      <xdr:colOff>184179</xdr:colOff>
      <xdr:row>24</xdr:row>
      <xdr:rowOff>39093</xdr:rowOff>
    </xdr:from>
    <xdr:to>
      <xdr:col>16</xdr:col>
      <xdr:colOff>759</xdr:colOff>
      <xdr:row>33</xdr:row>
      <xdr:rowOff>11906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F7B41C3A-B7A7-4FC7-BC09-64FD848B1BCE}"/>
            </a:ext>
          </a:extLst>
        </xdr:cNvPr>
        <xdr:cNvGrpSpPr/>
      </xdr:nvGrpSpPr>
      <xdr:grpSpPr>
        <a:xfrm>
          <a:off x="184179" y="5468343"/>
          <a:ext cx="3817080" cy="2008782"/>
          <a:chOff x="-92829" y="7266187"/>
          <a:chExt cx="3821016" cy="2008782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90B8BE4A-FCA8-186B-9A9D-085D2397D97B}"/>
              </a:ext>
            </a:extLst>
          </xdr:cNvPr>
          <xdr:cNvSpPr/>
        </xdr:nvSpPr>
        <xdr:spPr>
          <a:xfrm>
            <a:off x="81877" y="7681318"/>
            <a:ext cx="995829" cy="478593"/>
          </a:xfrm>
          <a:prstGeom prst="rect">
            <a:avLst/>
          </a:prstGeom>
          <a:noFill/>
          <a:ln w="6350">
            <a:noFill/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フロア</a:t>
            </a:r>
            <a:r>
              <a:rPr lang="en-US" altLang="ja-JP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  <a:endParaRPr lang="ja-JP" altLang="en-U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CA8DC32E-4AC0-F6BD-48DF-648A28332591}"/>
              </a:ext>
            </a:extLst>
          </xdr:cNvPr>
          <xdr:cNvSpPr/>
        </xdr:nvSpPr>
        <xdr:spPr>
          <a:xfrm>
            <a:off x="-92829" y="7266187"/>
            <a:ext cx="3821016" cy="435697"/>
          </a:xfrm>
          <a:prstGeom prst="rect">
            <a:avLst/>
          </a:prstGeom>
          <a:noFill/>
          <a:ln w="6350">
            <a:noFill/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令和　 年 　月 　日（　）　：</a:t>
            </a:r>
            <a:r>
              <a:rPr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00</a:t>
            </a:r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　現在</a:t>
            </a:r>
            <a:endParaRPr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50A75FB5-DE2F-A9BA-9AEF-7B84C5DBA660}"/>
              </a:ext>
            </a:extLst>
          </xdr:cNvPr>
          <xdr:cNvSpPr/>
        </xdr:nvSpPr>
        <xdr:spPr>
          <a:xfrm>
            <a:off x="1069397" y="7652742"/>
            <a:ext cx="2407228" cy="1622227"/>
          </a:xfrm>
          <a:prstGeom prst="rect">
            <a:avLst/>
          </a:prstGeom>
          <a:noFill/>
          <a:ln w="6350">
            <a:noFill/>
          </a:ln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満床</a:t>
            </a:r>
            <a:r>
              <a:rPr lang="ja-JP" altLang="en-US" sz="2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　　　　</a:t>
            </a:r>
            <a:r>
              <a:rPr lang="ja-JP" altLang="en-US" sz="20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ja-JP" altLang="en-US" sz="2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床</a:t>
            </a:r>
            <a:endParaRPr lang="en-US" altLang="ja-JP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lang="ja-JP" altLang="en-US" sz="2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空床　　　</a:t>
            </a:r>
            <a:r>
              <a:rPr lang="ja-JP" altLang="en-US" sz="20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　</a:t>
            </a:r>
            <a:r>
              <a:rPr lang="ja-JP" altLang="en-US" sz="2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床</a:t>
            </a:r>
            <a:endParaRPr lang="en-US" altLang="ja-JP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lang="ja-JP" altLang="en-US" sz="2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利用者　 　   名</a:t>
            </a:r>
            <a:endParaRPr lang="en-US" altLang="ja-JP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endParaRPr lang="en-US" altLang="ja-JP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oneCellAnchor>
    <xdr:from>
      <xdr:col>45</xdr:col>
      <xdr:colOff>136927</xdr:colOff>
      <xdr:row>2</xdr:row>
      <xdr:rowOff>54968</xdr:rowOff>
    </xdr:from>
    <xdr:ext cx="396776" cy="374141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26F9FF2-27DC-474E-922F-EA4703E9CC3B}"/>
            </a:ext>
          </a:extLst>
        </xdr:cNvPr>
        <xdr:cNvSpPr/>
      </xdr:nvSpPr>
      <xdr:spPr>
        <a:xfrm>
          <a:off x="11281177" y="512168"/>
          <a:ext cx="396776" cy="374141"/>
        </a:xfrm>
        <a:prstGeom prst="rect">
          <a:avLst/>
        </a:prstGeom>
        <a:noFill/>
        <a:ln w="6350"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SS</a:t>
          </a:r>
          <a:endParaRPr lang="ja-JP" alt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40</xdr:col>
      <xdr:colOff>230829</xdr:colOff>
      <xdr:row>7</xdr:row>
      <xdr:rowOff>76047</xdr:rowOff>
    </xdr:from>
    <xdr:ext cx="283862" cy="272144"/>
    <xdr:pic>
      <xdr:nvPicPr>
        <xdr:cNvPr id="25" name="グラフィックス 24" descr="トイレ">
          <a:extLst>
            <a:ext uri="{FF2B5EF4-FFF2-40B4-BE49-F238E27FC236}">
              <a16:creationId xmlns:a16="http://schemas.microsoft.com/office/drawing/2014/main" id="{D97AB16F-D298-4604-ADDD-CF5E04DC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36829" y="1676247"/>
          <a:ext cx="283862" cy="272144"/>
        </a:xfrm>
        <a:prstGeom prst="rect">
          <a:avLst/>
        </a:prstGeom>
      </xdr:spPr>
    </xdr:pic>
    <xdr:clientData/>
  </xdr:oneCellAnchor>
  <xdr:twoCellAnchor>
    <xdr:from>
      <xdr:col>48</xdr:col>
      <xdr:colOff>208189</xdr:colOff>
      <xdr:row>5</xdr:row>
      <xdr:rowOff>69397</xdr:rowOff>
    </xdr:from>
    <xdr:to>
      <xdr:col>51</xdr:col>
      <xdr:colOff>1360</xdr:colOff>
      <xdr:row>7</xdr:row>
      <xdr:rowOff>130970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CF050F48-A3EB-4E56-B8EF-D6DDC1E29F1F}"/>
            </a:ext>
          </a:extLst>
        </xdr:cNvPr>
        <xdr:cNvSpPr/>
      </xdr:nvSpPr>
      <xdr:spPr>
        <a:xfrm>
          <a:off x="12095389" y="1212397"/>
          <a:ext cx="536121" cy="51877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157163</xdr:colOff>
      <xdr:row>8</xdr:row>
      <xdr:rowOff>219076</xdr:rowOff>
    </xdr:from>
    <xdr:to>
      <xdr:col>59</xdr:col>
      <xdr:colOff>52388</xdr:colOff>
      <xdr:row>31</xdr:row>
      <xdr:rowOff>50007</xdr:rowOff>
    </xdr:to>
    <xdr:sp macro="" textlink="">
      <xdr:nvSpPr>
        <xdr:cNvPr id="27" name="円弧 26">
          <a:extLst>
            <a:ext uri="{FF2B5EF4-FFF2-40B4-BE49-F238E27FC236}">
              <a16:creationId xmlns:a16="http://schemas.microsoft.com/office/drawing/2014/main" id="{904B4DA5-1E98-4D26-AEBD-917A9AB3136B}"/>
            </a:ext>
          </a:extLst>
        </xdr:cNvPr>
        <xdr:cNvSpPr/>
      </xdr:nvSpPr>
      <xdr:spPr>
        <a:xfrm>
          <a:off x="8577263" y="2047876"/>
          <a:ext cx="6010275" cy="5088731"/>
        </a:xfrm>
        <a:prstGeom prst="arc">
          <a:avLst>
            <a:gd name="adj1" fmla="val 16659134"/>
            <a:gd name="adj2" fmla="val 21081514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211253</xdr:colOff>
      <xdr:row>10</xdr:row>
      <xdr:rowOff>95248</xdr:rowOff>
    </xdr:from>
    <xdr:to>
      <xdr:col>51</xdr:col>
      <xdr:colOff>1702</xdr:colOff>
      <xdr:row>12</xdr:row>
      <xdr:rowOff>161924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C4F2CD03-F916-496C-9F85-79EDAECF7C62}"/>
            </a:ext>
          </a:extLst>
        </xdr:cNvPr>
        <xdr:cNvSpPr/>
      </xdr:nvSpPr>
      <xdr:spPr>
        <a:xfrm>
          <a:off x="12098453" y="2381248"/>
          <a:ext cx="533399" cy="523876"/>
        </a:xfrm>
        <a:prstGeom prst="roundRect">
          <a:avLst/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107154</xdr:colOff>
      <xdr:row>34</xdr:row>
      <xdr:rowOff>51255</xdr:rowOff>
    </xdr:from>
    <xdr:to>
      <xdr:col>12</xdr:col>
      <xdr:colOff>247309</xdr:colOff>
      <xdr:row>36</xdr:row>
      <xdr:rowOff>117931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E8333FB-50E0-496F-AAEF-7733F32105EE}"/>
            </a:ext>
          </a:extLst>
        </xdr:cNvPr>
        <xdr:cNvSpPr/>
      </xdr:nvSpPr>
      <xdr:spPr>
        <a:xfrm>
          <a:off x="2583654" y="7823655"/>
          <a:ext cx="635455" cy="523876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</a:t>
          </a:r>
          <a:r>
            <a:rPr kumimoji="1" lang="en-US" altLang="ja-JP" sz="1050" b="1">
              <a:solidFill>
                <a:srgbClr val="FF0000"/>
              </a:solidFill>
            </a:rPr>
            <a:t>/</a:t>
          </a:r>
          <a:r>
            <a:rPr kumimoji="1" lang="ja-JP" altLang="en-US" sz="1050" b="1">
              <a:solidFill>
                <a:srgbClr val="FF0000"/>
              </a:solidFill>
            </a:rPr>
            <a:t>○</a:t>
          </a:r>
        </a:p>
      </xdr:txBody>
    </xdr:sp>
    <xdr:clientData/>
  </xdr:twoCellAnchor>
  <xdr:twoCellAnchor>
    <xdr:from>
      <xdr:col>30</xdr:col>
      <xdr:colOff>9866</xdr:colOff>
      <xdr:row>2</xdr:row>
      <xdr:rowOff>13947</xdr:rowOff>
    </xdr:from>
    <xdr:to>
      <xdr:col>35</xdr:col>
      <xdr:colOff>240848</xdr:colOff>
      <xdr:row>7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9169B40-4410-403D-8FA9-6A69772D8325}"/>
            </a:ext>
          </a:extLst>
        </xdr:cNvPr>
        <xdr:cNvSpPr/>
      </xdr:nvSpPr>
      <xdr:spPr>
        <a:xfrm>
          <a:off x="7439366" y="471147"/>
          <a:ext cx="1469232" cy="112905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214310</xdr:colOff>
      <xdr:row>13</xdr:row>
      <xdr:rowOff>6805</xdr:rowOff>
    </xdr:from>
    <xdr:to>
      <xdr:col>51</xdr:col>
      <xdr:colOff>7481</xdr:colOff>
      <xdr:row>15</xdr:row>
      <xdr:rowOff>73480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129DF0DB-0A07-4CEE-BB68-A6C4DA3361D7}"/>
            </a:ext>
          </a:extLst>
        </xdr:cNvPr>
        <xdr:cNvSpPr/>
      </xdr:nvSpPr>
      <xdr:spPr>
        <a:xfrm>
          <a:off x="12101510" y="2978605"/>
          <a:ext cx="536121" cy="523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116680</xdr:colOff>
      <xdr:row>40</xdr:row>
      <xdr:rowOff>21092</xdr:rowOff>
    </xdr:from>
    <xdr:to>
      <xdr:col>13</xdr:col>
      <xdr:colOff>6804</xdr:colOff>
      <xdr:row>42</xdr:row>
      <xdr:rowOff>87767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75210E52-A70A-4901-978C-672D01F20A0E}"/>
            </a:ext>
          </a:extLst>
        </xdr:cNvPr>
        <xdr:cNvSpPr/>
      </xdr:nvSpPr>
      <xdr:spPr>
        <a:xfrm>
          <a:off x="2593180" y="9165092"/>
          <a:ext cx="633074" cy="5238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</a:t>
          </a:r>
          <a:r>
            <a:rPr kumimoji="1" lang="en-US" altLang="ja-JP" sz="1050" b="1">
              <a:solidFill>
                <a:srgbClr val="FF0000"/>
              </a:solidFill>
            </a:rPr>
            <a:t>/</a:t>
          </a:r>
          <a:r>
            <a:rPr kumimoji="1" lang="ja-JP" altLang="en-US" sz="1050" b="1">
              <a:solidFill>
                <a:srgbClr val="FF0000"/>
              </a:solidFill>
            </a:rPr>
            <a:t>○</a:t>
          </a:r>
        </a:p>
      </xdr:txBody>
    </xdr:sp>
    <xdr:clientData/>
  </xdr:twoCellAnchor>
  <xdr:twoCellAnchor>
    <xdr:from>
      <xdr:col>33</xdr:col>
      <xdr:colOff>77561</xdr:colOff>
      <xdr:row>7</xdr:row>
      <xdr:rowOff>60555</xdr:rowOff>
    </xdr:from>
    <xdr:to>
      <xdr:col>35</xdr:col>
      <xdr:colOff>217714</xdr:colOff>
      <xdr:row>9</xdr:row>
      <xdr:rowOff>127230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3362FAB0-1D8D-4AE9-8D24-A8F83ABD1DC7}"/>
            </a:ext>
          </a:extLst>
        </xdr:cNvPr>
        <xdr:cNvSpPr/>
      </xdr:nvSpPr>
      <xdr:spPr>
        <a:xfrm>
          <a:off x="8250011" y="1660755"/>
          <a:ext cx="635453" cy="5238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</a:t>
          </a:r>
          <a:r>
            <a:rPr kumimoji="1" lang="en-US" altLang="ja-JP" sz="1050" b="1">
              <a:solidFill>
                <a:srgbClr val="FF0000"/>
              </a:solidFill>
            </a:rPr>
            <a:t>/</a:t>
          </a:r>
          <a:r>
            <a:rPr kumimoji="1" lang="ja-JP" altLang="en-US" sz="1050" b="1">
              <a:solidFill>
                <a:srgbClr val="FF0000"/>
              </a:solidFill>
            </a:rPr>
            <a:t>○</a:t>
          </a:r>
        </a:p>
      </xdr:txBody>
    </xdr:sp>
    <xdr:clientData/>
  </xdr:twoCellAnchor>
  <xdr:twoCellAnchor>
    <xdr:from>
      <xdr:col>10</xdr:col>
      <xdr:colOff>103754</xdr:colOff>
      <xdr:row>37</xdr:row>
      <xdr:rowOff>57380</xdr:rowOff>
    </xdr:from>
    <xdr:to>
      <xdr:col>12</xdr:col>
      <xdr:colOff>243908</xdr:colOff>
      <xdr:row>39</xdr:row>
      <xdr:rowOff>124055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14190055-9862-4803-9B90-04A4CCEE5702}"/>
            </a:ext>
          </a:extLst>
        </xdr:cNvPr>
        <xdr:cNvSpPr/>
      </xdr:nvSpPr>
      <xdr:spPr>
        <a:xfrm>
          <a:off x="2580254" y="8515580"/>
          <a:ext cx="635454" cy="5238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</a:t>
          </a:r>
          <a:r>
            <a:rPr kumimoji="1" lang="en-US" altLang="ja-JP" sz="1050" b="1">
              <a:solidFill>
                <a:srgbClr val="FF0000"/>
              </a:solidFill>
            </a:rPr>
            <a:t>/</a:t>
          </a:r>
          <a:r>
            <a:rPr kumimoji="1" lang="ja-JP" altLang="en-US" sz="1050" b="1">
              <a:solidFill>
                <a:srgbClr val="FF0000"/>
              </a:solidFill>
            </a:rPr>
            <a:t>○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216015</xdr:colOff>
      <xdr:row>7</xdr:row>
      <xdr:rowOff>173832</xdr:rowOff>
    </xdr:from>
    <xdr:to>
      <xdr:col>51</xdr:col>
      <xdr:colOff>4084</xdr:colOff>
      <xdr:row>10</xdr:row>
      <xdr:rowOff>17010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A013C476-BB68-45E8-8A60-4487A517936E}"/>
            </a:ext>
          </a:extLst>
        </xdr:cNvPr>
        <xdr:cNvSpPr/>
      </xdr:nvSpPr>
      <xdr:spPr>
        <a:xfrm>
          <a:off x="12103215" y="1774032"/>
          <a:ext cx="531019" cy="52897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12FC-29A9-4D36-8BA8-EF361F1C022E}">
  <sheetPr>
    <tabColor rgb="FFFF99CC"/>
    <pageSetUpPr fitToPage="1"/>
  </sheetPr>
  <dimension ref="A1:AE42"/>
  <sheetViews>
    <sheetView showGridLines="0" tabSelected="1" zoomScale="60" zoomScaleNormal="60" zoomScaleSheetLayoutView="55" workbookViewId="0">
      <selection activeCell="N25" sqref="N25"/>
    </sheetView>
  </sheetViews>
  <sheetFormatPr defaultRowHeight="20.45" customHeight="1" x14ac:dyDescent="0.4"/>
  <cols>
    <col min="1" max="1" width="8.5" style="83" customWidth="1"/>
    <col min="2" max="2" width="8" style="83" customWidth="1"/>
    <col min="3" max="3" width="17.875" style="83" customWidth="1"/>
    <col min="4" max="16384" width="9" style="83"/>
  </cols>
  <sheetData>
    <row r="1" spans="1:31" ht="29.25" customHeight="1" x14ac:dyDescent="0.4">
      <c r="A1" s="251" t="s">
        <v>41</v>
      </c>
      <c r="B1" s="251"/>
      <c r="C1" s="251"/>
    </row>
    <row r="2" spans="1:31" ht="11.25" customHeight="1" thickBot="1" x14ac:dyDescent="0.45"/>
    <row r="3" spans="1:31" ht="25.5" customHeight="1" x14ac:dyDescent="0.4">
      <c r="A3" s="252" t="s">
        <v>43</v>
      </c>
      <c r="B3" s="254" t="s">
        <v>0</v>
      </c>
      <c r="C3" s="256" t="s">
        <v>1</v>
      </c>
      <c r="D3" s="157" t="s">
        <v>39</v>
      </c>
      <c r="E3" s="79" t="s">
        <v>39</v>
      </c>
      <c r="F3" s="79" t="s">
        <v>39</v>
      </c>
      <c r="G3" s="79" t="s">
        <v>39</v>
      </c>
      <c r="H3" s="79" t="s">
        <v>39</v>
      </c>
      <c r="I3" s="79" t="s">
        <v>39</v>
      </c>
      <c r="J3" s="79" t="s">
        <v>39</v>
      </c>
      <c r="K3" s="79"/>
      <c r="L3" s="79"/>
      <c r="M3" s="79"/>
      <c r="N3" s="79"/>
      <c r="O3" s="79"/>
      <c r="P3" s="79"/>
      <c r="Q3" s="79"/>
      <c r="R3" s="80"/>
      <c r="S3" s="79"/>
      <c r="T3" s="79"/>
      <c r="U3" s="79"/>
      <c r="V3" s="79"/>
      <c r="W3" s="79"/>
      <c r="X3" s="81"/>
      <c r="Y3" s="82"/>
      <c r="Z3" s="79"/>
      <c r="AA3" s="79"/>
      <c r="AB3" s="79"/>
      <c r="AC3" s="79"/>
      <c r="AD3" s="79"/>
      <c r="AE3" s="81"/>
    </row>
    <row r="4" spans="1:31" ht="25.5" customHeight="1" thickBot="1" x14ac:dyDescent="0.45">
      <c r="A4" s="253"/>
      <c r="B4" s="255"/>
      <c r="C4" s="257"/>
      <c r="D4" s="158" t="s">
        <v>2</v>
      </c>
      <c r="E4" s="147" t="s">
        <v>3</v>
      </c>
      <c r="F4" s="147" t="s">
        <v>4</v>
      </c>
      <c r="G4" s="147" t="s">
        <v>5</v>
      </c>
      <c r="H4" s="147" t="s">
        <v>6</v>
      </c>
      <c r="I4" s="147" t="s">
        <v>7</v>
      </c>
      <c r="J4" s="148" t="s">
        <v>8</v>
      </c>
      <c r="K4" s="147"/>
      <c r="L4" s="147"/>
      <c r="M4" s="147"/>
      <c r="N4" s="147"/>
      <c r="O4" s="148"/>
      <c r="P4" s="147"/>
      <c r="Q4" s="147"/>
      <c r="R4" s="149"/>
      <c r="S4" s="147"/>
      <c r="T4" s="147"/>
      <c r="U4" s="147"/>
      <c r="V4" s="147"/>
      <c r="W4" s="147"/>
      <c r="X4" s="150"/>
      <c r="Y4" s="151"/>
      <c r="Z4" s="147"/>
      <c r="AA4" s="147"/>
      <c r="AB4" s="147"/>
      <c r="AC4" s="147"/>
      <c r="AD4" s="147"/>
      <c r="AE4" s="150"/>
    </row>
    <row r="5" spans="1:31" ht="25.5" customHeight="1" x14ac:dyDescent="0.4">
      <c r="A5" s="137">
        <v>1</v>
      </c>
      <c r="B5" s="138"/>
      <c r="C5" s="152"/>
      <c r="D5" s="159"/>
      <c r="E5" s="139"/>
      <c r="F5" s="140" t="s">
        <v>10</v>
      </c>
      <c r="G5" s="141" t="s">
        <v>14</v>
      </c>
      <c r="H5" s="141" t="s">
        <v>14</v>
      </c>
      <c r="I5" s="141" t="s">
        <v>14</v>
      </c>
      <c r="J5" s="141" t="s">
        <v>14</v>
      </c>
      <c r="K5" s="141" t="s">
        <v>14</v>
      </c>
      <c r="L5" s="141" t="s">
        <v>14</v>
      </c>
      <c r="M5" s="141" t="s">
        <v>14</v>
      </c>
      <c r="N5" s="141" t="s">
        <v>14</v>
      </c>
      <c r="O5" s="142" t="s">
        <v>12</v>
      </c>
      <c r="P5" s="143"/>
      <c r="Q5" s="143"/>
      <c r="R5" s="144"/>
      <c r="S5" s="143"/>
      <c r="T5" s="143"/>
      <c r="U5" s="143"/>
      <c r="V5" s="143"/>
      <c r="W5" s="143"/>
      <c r="X5" s="145"/>
      <c r="Y5" s="146"/>
      <c r="Z5" s="143"/>
      <c r="AA5" s="143"/>
      <c r="AB5" s="143"/>
      <c r="AC5" s="143"/>
      <c r="AD5" s="143"/>
      <c r="AE5" s="145"/>
    </row>
    <row r="6" spans="1:31" ht="25.5" customHeight="1" x14ac:dyDescent="0.4">
      <c r="A6" s="86">
        <f t="shared" ref="A6:A24" si="0">A5+1</f>
        <v>2</v>
      </c>
      <c r="B6" s="135"/>
      <c r="C6" s="153"/>
      <c r="D6" s="160"/>
      <c r="E6" s="92"/>
      <c r="F6" s="122" t="s">
        <v>11</v>
      </c>
      <c r="G6" s="119" t="s">
        <v>14</v>
      </c>
      <c r="H6" s="119" t="s">
        <v>14</v>
      </c>
      <c r="I6" s="123" t="s">
        <v>16</v>
      </c>
      <c r="J6" s="124"/>
      <c r="K6" s="124"/>
      <c r="L6" s="124"/>
      <c r="M6" s="124"/>
      <c r="N6" s="124"/>
      <c r="O6" s="124"/>
      <c r="P6" s="125"/>
      <c r="Q6" s="84"/>
      <c r="R6" s="85"/>
      <c r="S6" s="84"/>
      <c r="T6" s="84"/>
      <c r="U6" s="84"/>
      <c r="V6" s="84"/>
      <c r="W6" s="84"/>
      <c r="X6" s="120"/>
      <c r="Y6" s="121"/>
      <c r="Z6" s="84"/>
      <c r="AA6" s="84"/>
      <c r="AB6" s="84"/>
      <c r="AC6" s="84"/>
      <c r="AD6" s="84"/>
      <c r="AE6" s="120"/>
    </row>
    <row r="7" spans="1:31" ht="25.5" customHeight="1" x14ac:dyDescent="0.4">
      <c r="A7" s="86">
        <f t="shared" si="0"/>
        <v>3</v>
      </c>
      <c r="B7" s="135"/>
      <c r="C7" s="153"/>
      <c r="D7" s="160"/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84"/>
      <c r="T7" s="84"/>
      <c r="U7" s="84"/>
      <c r="V7" s="84"/>
      <c r="W7" s="84"/>
      <c r="X7" s="120"/>
      <c r="Y7" s="121"/>
      <c r="Z7" s="84"/>
      <c r="AA7" s="84"/>
      <c r="AB7" s="84"/>
      <c r="AC7" s="84"/>
      <c r="AD7" s="84"/>
      <c r="AE7" s="120"/>
    </row>
    <row r="8" spans="1:31" ht="25.5" customHeight="1" x14ac:dyDescent="0.4">
      <c r="A8" s="86">
        <f t="shared" si="0"/>
        <v>4</v>
      </c>
      <c r="B8" s="135"/>
      <c r="C8" s="153"/>
      <c r="D8" s="160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84"/>
      <c r="T8" s="84"/>
      <c r="U8" s="84"/>
      <c r="V8" s="84"/>
      <c r="W8" s="84"/>
      <c r="X8" s="120"/>
      <c r="Y8" s="121"/>
      <c r="Z8" s="84"/>
      <c r="AA8" s="84"/>
      <c r="AB8" s="84"/>
      <c r="AC8" s="84"/>
      <c r="AD8" s="84"/>
      <c r="AE8" s="120"/>
    </row>
    <row r="9" spans="1:31" ht="25.5" customHeight="1" x14ac:dyDescent="0.4">
      <c r="A9" s="86">
        <f t="shared" si="0"/>
        <v>5</v>
      </c>
      <c r="B9" s="135"/>
      <c r="C9" s="154"/>
      <c r="D9" s="160"/>
      <c r="E9" s="92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84"/>
      <c r="T9" s="84"/>
      <c r="U9" s="84"/>
      <c r="V9" s="84"/>
      <c r="W9" s="84"/>
      <c r="X9" s="120"/>
      <c r="Y9" s="121"/>
      <c r="Z9" s="84"/>
      <c r="AA9" s="84"/>
      <c r="AB9" s="84"/>
      <c r="AC9" s="84"/>
      <c r="AD9" s="84"/>
      <c r="AE9" s="120"/>
    </row>
    <row r="10" spans="1:31" ht="25.5" customHeight="1" x14ac:dyDescent="0.4">
      <c r="A10" s="86">
        <f t="shared" si="0"/>
        <v>6</v>
      </c>
      <c r="B10" s="135"/>
      <c r="C10" s="154"/>
      <c r="D10" s="160"/>
      <c r="E10" s="9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84"/>
      <c r="T10" s="84"/>
      <c r="U10" s="84"/>
      <c r="V10" s="84"/>
      <c r="W10" s="84"/>
      <c r="X10" s="120"/>
      <c r="Y10" s="121"/>
      <c r="Z10" s="84"/>
      <c r="AA10" s="84"/>
      <c r="AB10" s="84"/>
      <c r="AC10" s="84"/>
      <c r="AD10" s="84"/>
      <c r="AE10" s="120"/>
    </row>
    <row r="11" spans="1:31" ht="25.5" customHeight="1" x14ac:dyDescent="0.4">
      <c r="A11" s="86">
        <f t="shared" si="0"/>
        <v>7</v>
      </c>
      <c r="B11" s="135"/>
      <c r="C11" s="154"/>
      <c r="D11" s="160"/>
      <c r="E11" s="92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2"/>
      <c r="T11" s="92"/>
      <c r="U11" s="92"/>
      <c r="V11" s="92"/>
      <c r="W11" s="92"/>
      <c r="X11" s="94"/>
      <c r="Y11" s="95"/>
      <c r="Z11" s="92"/>
      <c r="AA11" s="92"/>
      <c r="AB11" s="92"/>
      <c r="AC11" s="92"/>
      <c r="AD11" s="92"/>
      <c r="AE11" s="94"/>
    </row>
    <row r="12" spans="1:31" ht="25.5" customHeight="1" x14ac:dyDescent="0.4">
      <c r="A12" s="86">
        <f t="shared" si="0"/>
        <v>8</v>
      </c>
      <c r="B12" s="136"/>
      <c r="C12" s="154"/>
      <c r="D12" s="160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2"/>
      <c r="T12" s="92"/>
      <c r="U12" s="92"/>
      <c r="V12" s="92"/>
      <c r="W12" s="92"/>
      <c r="X12" s="94"/>
      <c r="Y12" s="95"/>
      <c r="Z12" s="92"/>
      <c r="AA12" s="92"/>
      <c r="AB12" s="92"/>
      <c r="AC12" s="92"/>
      <c r="AD12" s="92"/>
      <c r="AE12" s="94"/>
    </row>
    <row r="13" spans="1:31" ht="25.5" customHeight="1" x14ac:dyDescent="0.4">
      <c r="A13" s="86">
        <f t="shared" si="0"/>
        <v>9</v>
      </c>
      <c r="B13" s="136"/>
      <c r="C13" s="154"/>
      <c r="D13" s="160"/>
      <c r="E13" s="92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2"/>
      <c r="T13" s="92"/>
      <c r="U13" s="92"/>
      <c r="V13" s="92"/>
      <c r="W13" s="92"/>
      <c r="X13" s="94"/>
      <c r="Y13" s="95"/>
      <c r="Z13" s="92"/>
      <c r="AA13" s="92"/>
      <c r="AB13" s="92"/>
      <c r="AC13" s="92"/>
      <c r="AD13" s="92"/>
      <c r="AE13" s="94"/>
    </row>
    <row r="14" spans="1:31" ht="25.5" customHeight="1" x14ac:dyDescent="0.4">
      <c r="A14" s="86">
        <f t="shared" si="0"/>
        <v>10</v>
      </c>
      <c r="B14" s="136"/>
      <c r="C14" s="154"/>
      <c r="D14" s="160"/>
      <c r="E14" s="92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2"/>
      <c r="T14" s="92"/>
      <c r="U14" s="92"/>
      <c r="V14" s="92"/>
      <c r="W14" s="92"/>
      <c r="X14" s="94"/>
      <c r="Y14" s="95"/>
      <c r="Z14" s="92"/>
      <c r="AA14" s="92"/>
      <c r="AB14" s="92"/>
      <c r="AC14" s="92"/>
      <c r="AD14" s="92"/>
      <c r="AE14" s="94"/>
    </row>
    <row r="15" spans="1:31" ht="25.5" customHeight="1" x14ac:dyDescent="0.4">
      <c r="A15" s="86">
        <f t="shared" si="0"/>
        <v>11</v>
      </c>
      <c r="B15" s="136"/>
      <c r="C15" s="154"/>
      <c r="D15" s="160"/>
      <c r="E15" s="92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2"/>
      <c r="T15" s="92"/>
      <c r="U15" s="92"/>
      <c r="V15" s="92"/>
      <c r="W15" s="92"/>
      <c r="X15" s="94"/>
      <c r="Y15" s="95"/>
      <c r="Z15" s="92"/>
      <c r="AA15" s="92"/>
      <c r="AB15" s="92"/>
      <c r="AC15" s="92"/>
      <c r="AD15" s="92"/>
      <c r="AE15" s="94"/>
    </row>
    <row r="16" spans="1:31" ht="25.5" customHeight="1" x14ac:dyDescent="0.4">
      <c r="A16" s="86">
        <f t="shared" si="0"/>
        <v>12</v>
      </c>
      <c r="B16" s="136"/>
      <c r="C16" s="154"/>
      <c r="D16" s="160"/>
      <c r="E16" s="92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2"/>
      <c r="T16" s="92"/>
      <c r="U16" s="92"/>
      <c r="V16" s="92"/>
      <c r="W16" s="92"/>
      <c r="X16" s="94"/>
      <c r="Y16" s="95"/>
      <c r="Z16" s="92"/>
      <c r="AA16" s="92"/>
      <c r="AB16" s="92"/>
      <c r="AC16" s="92"/>
      <c r="AD16" s="92"/>
      <c r="AE16" s="94"/>
    </row>
    <row r="17" spans="1:31" ht="25.5" customHeight="1" x14ac:dyDescent="0.4">
      <c r="A17" s="86">
        <f t="shared" si="0"/>
        <v>13</v>
      </c>
      <c r="B17" s="136"/>
      <c r="C17" s="154"/>
      <c r="D17" s="160"/>
      <c r="E17" s="92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2"/>
      <c r="T17" s="92"/>
      <c r="U17" s="92"/>
      <c r="V17" s="92"/>
      <c r="W17" s="92"/>
      <c r="X17" s="94"/>
      <c r="Y17" s="95"/>
      <c r="Z17" s="92"/>
      <c r="AA17" s="92"/>
      <c r="AB17" s="92"/>
      <c r="AC17" s="92"/>
      <c r="AD17" s="92"/>
      <c r="AE17" s="94"/>
    </row>
    <row r="18" spans="1:31" ht="25.5" customHeight="1" x14ac:dyDescent="0.4">
      <c r="A18" s="86">
        <f t="shared" si="0"/>
        <v>14</v>
      </c>
      <c r="B18" s="136"/>
      <c r="C18" s="154"/>
      <c r="D18" s="160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2"/>
      <c r="T18" s="92"/>
      <c r="U18" s="92"/>
      <c r="V18" s="92"/>
      <c r="W18" s="92"/>
      <c r="X18" s="94"/>
      <c r="Y18" s="95"/>
      <c r="Z18" s="92"/>
      <c r="AA18" s="92"/>
      <c r="AB18" s="92"/>
      <c r="AC18" s="92"/>
      <c r="AD18" s="92"/>
      <c r="AE18" s="94"/>
    </row>
    <row r="19" spans="1:31" ht="25.5" customHeight="1" x14ac:dyDescent="0.4">
      <c r="A19" s="86">
        <f t="shared" si="0"/>
        <v>15</v>
      </c>
      <c r="B19" s="136"/>
      <c r="C19" s="154"/>
      <c r="D19" s="160"/>
      <c r="E19" s="92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2"/>
      <c r="T19" s="92"/>
      <c r="U19" s="92"/>
      <c r="V19" s="92"/>
      <c r="W19" s="92"/>
      <c r="X19" s="94"/>
      <c r="Y19" s="95"/>
      <c r="Z19" s="92"/>
      <c r="AA19" s="92"/>
      <c r="AB19" s="92"/>
      <c r="AC19" s="92"/>
      <c r="AD19" s="92"/>
      <c r="AE19" s="94"/>
    </row>
    <row r="20" spans="1:31" ht="25.5" customHeight="1" x14ac:dyDescent="0.4">
      <c r="A20" s="86">
        <f t="shared" si="0"/>
        <v>16</v>
      </c>
      <c r="B20" s="136"/>
      <c r="C20" s="154"/>
      <c r="D20" s="160"/>
      <c r="E20" s="92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2"/>
      <c r="T20" s="92"/>
      <c r="U20" s="92"/>
      <c r="V20" s="92"/>
      <c r="W20" s="92"/>
      <c r="X20" s="94"/>
      <c r="Y20" s="95"/>
      <c r="Z20" s="92"/>
      <c r="AA20" s="92"/>
      <c r="AB20" s="92"/>
      <c r="AC20" s="92"/>
      <c r="AD20" s="92"/>
      <c r="AE20" s="94"/>
    </row>
    <row r="21" spans="1:31" ht="25.5" customHeight="1" x14ac:dyDescent="0.4">
      <c r="A21" s="86">
        <f t="shared" si="0"/>
        <v>17</v>
      </c>
      <c r="B21" s="136"/>
      <c r="C21" s="154"/>
      <c r="D21" s="160"/>
      <c r="E21" s="9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2"/>
      <c r="T21" s="92"/>
      <c r="U21" s="92"/>
      <c r="V21" s="92"/>
      <c r="W21" s="92"/>
      <c r="X21" s="94"/>
      <c r="Y21" s="95"/>
      <c r="Z21" s="92"/>
      <c r="AA21" s="92"/>
      <c r="AB21" s="92"/>
      <c r="AC21" s="92"/>
      <c r="AD21" s="92"/>
      <c r="AE21" s="94"/>
    </row>
    <row r="22" spans="1:31" ht="25.5" customHeight="1" x14ac:dyDescent="0.4">
      <c r="A22" s="86">
        <f t="shared" si="0"/>
        <v>18</v>
      </c>
      <c r="B22" s="136"/>
      <c r="C22" s="154"/>
      <c r="D22" s="160"/>
      <c r="E22" s="92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2"/>
      <c r="T22" s="92"/>
      <c r="U22" s="92"/>
      <c r="V22" s="92"/>
      <c r="W22" s="92"/>
      <c r="X22" s="94"/>
      <c r="Y22" s="95"/>
      <c r="Z22" s="92"/>
      <c r="AA22" s="92"/>
      <c r="AB22" s="92"/>
      <c r="AC22" s="92"/>
      <c r="AD22" s="92"/>
      <c r="AE22" s="94"/>
    </row>
    <row r="23" spans="1:31" ht="25.5" customHeight="1" x14ac:dyDescent="0.4">
      <c r="A23" s="86">
        <f t="shared" si="0"/>
        <v>19</v>
      </c>
      <c r="B23" s="136"/>
      <c r="C23" s="154"/>
      <c r="D23" s="160"/>
      <c r="E23" s="92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2"/>
      <c r="T23" s="92"/>
      <c r="U23" s="92"/>
      <c r="V23" s="92"/>
      <c r="W23" s="92"/>
      <c r="X23" s="94"/>
      <c r="Y23" s="95"/>
      <c r="Z23" s="92"/>
      <c r="AA23" s="92"/>
      <c r="AB23" s="92"/>
      <c r="AC23" s="92"/>
      <c r="AD23" s="92"/>
      <c r="AE23" s="94"/>
    </row>
    <row r="24" spans="1:31" ht="25.5" customHeight="1" x14ac:dyDescent="0.4">
      <c r="A24" s="86">
        <f t="shared" si="0"/>
        <v>20</v>
      </c>
      <c r="B24" s="136"/>
      <c r="C24" s="154"/>
      <c r="D24" s="160"/>
      <c r="E24" s="92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2"/>
      <c r="T24" s="92"/>
      <c r="U24" s="92"/>
      <c r="V24" s="92"/>
      <c r="W24" s="92"/>
      <c r="X24" s="94"/>
      <c r="Y24" s="95"/>
      <c r="Z24" s="92"/>
      <c r="AA24" s="92"/>
      <c r="AB24" s="92"/>
      <c r="AC24" s="92"/>
      <c r="AD24" s="92"/>
      <c r="AE24" s="94"/>
    </row>
    <row r="25" spans="1:31" ht="25.5" customHeight="1" thickBot="1" x14ac:dyDescent="0.45">
      <c r="A25" s="126"/>
      <c r="B25" s="96"/>
      <c r="C25" s="155"/>
      <c r="D25" s="161"/>
      <c r="E25" s="100"/>
      <c r="F25" s="100"/>
      <c r="G25" s="100"/>
      <c r="H25" s="100"/>
      <c r="I25" s="100"/>
      <c r="J25" s="100"/>
      <c r="K25" s="104"/>
      <c r="L25" s="104"/>
      <c r="M25" s="127"/>
      <c r="N25" s="99"/>
      <c r="O25" s="99"/>
      <c r="P25" s="99"/>
      <c r="Q25" s="99"/>
      <c r="R25" s="101"/>
      <c r="S25" s="100"/>
      <c r="T25" s="100"/>
      <c r="U25" s="100"/>
      <c r="V25" s="100"/>
      <c r="W25" s="100"/>
      <c r="X25" s="102"/>
      <c r="Y25" s="103"/>
      <c r="Z25" s="100"/>
      <c r="AA25" s="100"/>
      <c r="AB25" s="100"/>
      <c r="AC25" s="100"/>
      <c r="AD25" s="100"/>
      <c r="AE25" s="102"/>
    </row>
    <row r="26" spans="1:31" ht="25.5" customHeight="1" thickTop="1" thickBot="1" x14ac:dyDescent="0.45">
      <c r="A26" s="128"/>
      <c r="B26" s="129"/>
      <c r="C26" s="156"/>
      <c r="D26" s="162">
        <f t="shared" ref="D26:AE26" si="1">COUNTA(D5:D25)</f>
        <v>0</v>
      </c>
      <c r="E26" s="115">
        <f t="shared" si="1"/>
        <v>0</v>
      </c>
      <c r="F26" s="115">
        <f t="shared" si="1"/>
        <v>2</v>
      </c>
      <c r="G26" s="115">
        <f t="shared" si="1"/>
        <v>2</v>
      </c>
      <c r="H26" s="115">
        <f t="shared" si="1"/>
        <v>2</v>
      </c>
      <c r="I26" s="115">
        <f t="shared" si="1"/>
        <v>2</v>
      </c>
      <c r="J26" s="115">
        <f t="shared" si="1"/>
        <v>1</v>
      </c>
      <c r="K26" s="115">
        <f t="shared" si="1"/>
        <v>1</v>
      </c>
      <c r="L26" s="115">
        <f t="shared" si="1"/>
        <v>1</v>
      </c>
      <c r="M26" s="115">
        <f t="shared" si="1"/>
        <v>1</v>
      </c>
      <c r="N26" s="115">
        <f t="shared" si="1"/>
        <v>1</v>
      </c>
      <c r="O26" s="115">
        <f t="shared" si="1"/>
        <v>1</v>
      </c>
      <c r="P26" s="115">
        <f t="shared" si="1"/>
        <v>0</v>
      </c>
      <c r="Q26" s="115">
        <f t="shared" si="1"/>
        <v>0</v>
      </c>
      <c r="R26" s="115">
        <f t="shared" si="1"/>
        <v>0</v>
      </c>
      <c r="S26" s="115">
        <f t="shared" si="1"/>
        <v>0</v>
      </c>
      <c r="T26" s="115">
        <f t="shared" si="1"/>
        <v>0</v>
      </c>
      <c r="U26" s="115">
        <f t="shared" si="1"/>
        <v>0</v>
      </c>
      <c r="V26" s="115">
        <f t="shared" si="1"/>
        <v>0</v>
      </c>
      <c r="W26" s="115">
        <f t="shared" si="1"/>
        <v>0</v>
      </c>
      <c r="X26" s="130">
        <f t="shared" si="1"/>
        <v>0</v>
      </c>
      <c r="Y26" s="131">
        <f t="shared" si="1"/>
        <v>0</v>
      </c>
      <c r="Z26" s="115">
        <f t="shared" si="1"/>
        <v>0</v>
      </c>
      <c r="AA26" s="115">
        <f t="shared" si="1"/>
        <v>0</v>
      </c>
      <c r="AB26" s="115">
        <f t="shared" si="1"/>
        <v>0</v>
      </c>
      <c r="AC26" s="115">
        <f t="shared" si="1"/>
        <v>0</v>
      </c>
      <c r="AD26" s="115">
        <f t="shared" si="1"/>
        <v>0</v>
      </c>
      <c r="AE26" s="130">
        <f t="shared" si="1"/>
        <v>0</v>
      </c>
    </row>
    <row r="27" spans="1:31" ht="25.5" customHeight="1" x14ac:dyDescent="0.4">
      <c r="A27" s="132"/>
      <c r="B27" s="132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ht="25.5" customHeight="1" thickBot="1" x14ac:dyDescent="0.45"/>
    <row r="29" spans="1:31" ht="25.5" customHeight="1" x14ac:dyDescent="0.4">
      <c r="A29" s="252" t="s">
        <v>40</v>
      </c>
      <c r="B29" s="254" t="s">
        <v>42</v>
      </c>
      <c r="C29" s="258" t="s">
        <v>1</v>
      </c>
      <c r="D29" s="82" t="s">
        <v>39</v>
      </c>
      <c r="E29" s="79" t="s">
        <v>39</v>
      </c>
      <c r="F29" s="79" t="s">
        <v>39</v>
      </c>
      <c r="G29" s="79" t="s">
        <v>39</v>
      </c>
      <c r="H29" s="79" t="s">
        <v>39</v>
      </c>
      <c r="I29" s="79" t="s">
        <v>39</v>
      </c>
      <c r="J29" s="79" t="s">
        <v>39</v>
      </c>
      <c r="K29" s="79"/>
      <c r="L29" s="79"/>
      <c r="M29" s="79"/>
      <c r="N29" s="79"/>
      <c r="O29" s="79"/>
      <c r="P29" s="79"/>
      <c r="Q29" s="79"/>
      <c r="R29" s="80"/>
      <c r="S29" s="79"/>
      <c r="T29" s="79"/>
      <c r="U29" s="79"/>
      <c r="V29" s="79"/>
      <c r="W29" s="79"/>
      <c r="X29" s="81"/>
      <c r="Y29" s="82"/>
      <c r="Z29" s="79"/>
      <c r="AA29" s="79"/>
      <c r="AB29" s="79"/>
      <c r="AC29" s="79"/>
      <c r="AD29" s="79"/>
      <c r="AE29" s="81"/>
    </row>
    <row r="30" spans="1:31" ht="25.5" customHeight="1" thickBot="1" x14ac:dyDescent="0.45">
      <c r="A30" s="253"/>
      <c r="B30" s="255"/>
      <c r="C30" s="259"/>
      <c r="D30" s="163" t="s">
        <v>2</v>
      </c>
      <c r="E30" s="147" t="s">
        <v>3</v>
      </c>
      <c r="F30" s="147" t="s">
        <v>4</v>
      </c>
      <c r="G30" s="147" t="s">
        <v>5</v>
      </c>
      <c r="H30" s="147" t="s">
        <v>6</v>
      </c>
      <c r="I30" s="147" t="s">
        <v>7</v>
      </c>
      <c r="J30" s="148" t="s">
        <v>8</v>
      </c>
      <c r="K30" s="147"/>
      <c r="L30" s="147"/>
      <c r="M30" s="147"/>
      <c r="N30" s="147"/>
      <c r="O30" s="148"/>
      <c r="P30" s="147"/>
      <c r="Q30" s="147"/>
      <c r="R30" s="149"/>
      <c r="S30" s="147"/>
      <c r="T30" s="147"/>
      <c r="U30" s="147"/>
      <c r="V30" s="147"/>
      <c r="W30" s="147"/>
      <c r="X30" s="150"/>
      <c r="Y30" s="151"/>
      <c r="Z30" s="147"/>
      <c r="AA30" s="147"/>
      <c r="AB30" s="147"/>
      <c r="AC30" s="147"/>
      <c r="AD30" s="147"/>
      <c r="AE30" s="150"/>
    </row>
    <row r="31" spans="1:31" ht="25.5" customHeight="1" x14ac:dyDescent="0.4">
      <c r="A31" s="86">
        <v>1</v>
      </c>
      <c r="B31" s="87" t="s">
        <v>9</v>
      </c>
      <c r="C31" s="169"/>
      <c r="D31" s="164" t="s">
        <v>15</v>
      </c>
      <c r="E31" s="88" t="s">
        <v>14</v>
      </c>
      <c r="F31" s="88" t="s">
        <v>14</v>
      </c>
      <c r="G31" s="88" t="s">
        <v>14</v>
      </c>
      <c r="H31" s="88" t="s">
        <v>14</v>
      </c>
      <c r="I31" s="88" t="s">
        <v>14</v>
      </c>
      <c r="J31" s="88" t="s">
        <v>14</v>
      </c>
      <c r="K31" s="88" t="s">
        <v>14</v>
      </c>
      <c r="L31" s="88" t="s">
        <v>14</v>
      </c>
      <c r="M31" s="88" t="s">
        <v>14</v>
      </c>
      <c r="N31" s="89" t="s">
        <v>12</v>
      </c>
      <c r="O31" s="90"/>
      <c r="P31" s="91"/>
      <c r="Q31" s="91"/>
      <c r="R31" s="93"/>
      <c r="S31" s="92"/>
      <c r="T31" s="92"/>
      <c r="U31" s="92"/>
      <c r="V31" s="92"/>
      <c r="W31" s="92"/>
      <c r="X31" s="94"/>
      <c r="Y31" s="95"/>
      <c r="Z31" s="92"/>
      <c r="AA31" s="92"/>
      <c r="AB31" s="92"/>
      <c r="AC31" s="92"/>
      <c r="AD31" s="92"/>
      <c r="AE31" s="94"/>
    </row>
    <row r="32" spans="1:31" ht="25.5" customHeight="1" x14ac:dyDescent="0.4">
      <c r="A32" s="86">
        <v>2</v>
      </c>
      <c r="B32" s="98" t="s">
        <v>13</v>
      </c>
      <c r="C32" s="169"/>
      <c r="D32" s="165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3"/>
      <c r="S32" s="92"/>
      <c r="T32" s="92"/>
      <c r="U32" s="92"/>
      <c r="V32" s="92"/>
      <c r="W32" s="92"/>
      <c r="X32" s="94"/>
      <c r="Y32" s="95"/>
      <c r="Z32" s="92"/>
      <c r="AA32" s="92"/>
      <c r="AB32" s="92"/>
      <c r="AC32" s="92"/>
      <c r="AD32" s="92"/>
      <c r="AE32" s="94"/>
    </row>
    <row r="33" spans="1:31" ht="25.5" customHeight="1" x14ac:dyDescent="0.4">
      <c r="A33" s="86">
        <v>3</v>
      </c>
      <c r="B33" s="87"/>
      <c r="C33" s="169"/>
      <c r="D33" s="166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3"/>
      <c r="S33" s="92"/>
      <c r="T33" s="92"/>
      <c r="U33" s="92"/>
      <c r="V33" s="92"/>
      <c r="W33" s="92"/>
      <c r="X33" s="94"/>
      <c r="Y33" s="95"/>
      <c r="Z33" s="92"/>
      <c r="AA33" s="92"/>
      <c r="AB33" s="92"/>
      <c r="AC33" s="92"/>
      <c r="AD33" s="92"/>
      <c r="AE33" s="94"/>
    </row>
    <row r="34" spans="1:31" ht="25.5" customHeight="1" x14ac:dyDescent="0.4">
      <c r="A34" s="97">
        <v>4</v>
      </c>
      <c r="B34" s="98"/>
      <c r="C34" s="170"/>
      <c r="D34" s="165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3"/>
      <c r="S34" s="92"/>
      <c r="T34" s="92"/>
      <c r="U34" s="92"/>
      <c r="V34" s="92"/>
      <c r="W34" s="92"/>
      <c r="X34" s="94"/>
      <c r="Y34" s="95"/>
      <c r="Z34" s="92"/>
      <c r="AA34" s="92"/>
      <c r="AB34" s="92"/>
      <c r="AC34" s="92"/>
      <c r="AD34" s="92"/>
      <c r="AE34" s="94"/>
    </row>
    <row r="35" spans="1:31" ht="25.5" customHeight="1" x14ac:dyDescent="0.4">
      <c r="A35" s="86">
        <v>5</v>
      </c>
      <c r="B35" s="98"/>
      <c r="C35" s="170"/>
      <c r="D35" s="165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3"/>
      <c r="S35" s="92"/>
      <c r="T35" s="92"/>
      <c r="U35" s="92"/>
      <c r="V35" s="92"/>
      <c r="W35" s="92"/>
      <c r="X35" s="94"/>
      <c r="Y35" s="95"/>
      <c r="Z35" s="92"/>
      <c r="AA35" s="92"/>
      <c r="AB35" s="92"/>
      <c r="AC35" s="92"/>
      <c r="AD35" s="92"/>
      <c r="AE35" s="94"/>
    </row>
    <row r="36" spans="1:31" ht="25.5" customHeight="1" x14ac:dyDescent="0.4">
      <c r="A36" s="97">
        <v>6</v>
      </c>
      <c r="B36" s="98"/>
      <c r="C36" s="170"/>
      <c r="D36" s="165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3"/>
      <c r="S36" s="92"/>
      <c r="T36" s="92"/>
      <c r="U36" s="92"/>
      <c r="V36" s="92"/>
      <c r="W36" s="92"/>
      <c r="X36" s="94"/>
      <c r="Y36" s="95"/>
      <c r="Z36" s="92"/>
      <c r="AA36" s="92"/>
      <c r="AB36" s="92"/>
      <c r="AC36" s="92"/>
      <c r="AD36" s="92"/>
      <c r="AE36" s="94"/>
    </row>
    <row r="37" spans="1:31" ht="25.5" customHeight="1" x14ac:dyDescent="0.4">
      <c r="A37" s="97">
        <v>7</v>
      </c>
      <c r="B37" s="87"/>
      <c r="C37" s="169"/>
      <c r="D37" s="166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3"/>
      <c r="S37" s="92"/>
      <c r="T37" s="92"/>
      <c r="U37" s="92"/>
      <c r="V37" s="92"/>
      <c r="W37" s="92"/>
      <c r="X37" s="94"/>
      <c r="Y37" s="95"/>
      <c r="Z37" s="92"/>
      <c r="AA37" s="92"/>
      <c r="AB37" s="92"/>
      <c r="AC37" s="92"/>
      <c r="AD37" s="92"/>
      <c r="AE37" s="94"/>
    </row>
    <row r="38" spans="1:31" ht="25.5" customHeight="1" x14ac:dyDescent="0.4">
      <c r="A38" s="97">
        <v>8</v>
      </c>
      <c r="B38" s="87"/>
      <c r="C38" s="169"/>
      <c r="D38" s="121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3"/>
      <c r="S38" s="92"/>
      <c r="T38" s="92"/>
      <c r="U38" s="92"/>
      <c r="V38" s="92"/>
      <c r="W38" s="92"/>
      <c r="X38" s="94"/>
      <c r="Y38" s="95"/>
      <c r="Z38" s="92"/>
      <c r="AA38" s="92"/>
      <c r="AB38" s="92"/>
      <c r="AC38" s="92"/>
      <c r="AD38" s="92"/>
      <c r="AE38" s="94"/>
    </row>
    <row r="39" spans="1:31" ht="25.5" customHeight="1" x14ac:dyDescent="0.4">
      <c r="A39" s="97">
        <v>9</v>
      </c>
      <c r="B39" s="98"/>
      <c r="C39" s="170"/>
      <c r="D39" s="16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1"/>
      <c r="S39" s="100"/>
      <c r="T39" s="100"/>
      <c r="U39" s="100"/>
      <c r="V39" s="100"/>
      <c r="W39" s="100"/>
      <c r="X39" s="102"/>
      <c r="Y39" s="103"/>
      <c r="Z39" s="100"/>
      <c r="AA39" s="100"/>
      <c r="AB39" s="100"/>
      <c r="AC39" s="100"/>
      <c r="AD39" s="100"/>
      <c r="AE39" s="102"/>
    </row>
    <row r="40" spans="1:31" ht="25.5" customHeight="1" x14ac:dyDescent="0.4">
      <c r="A40" s="97">
        <v>10</v>
      </c>
      <c r="B40" s="98"/>
      <c r="C40" s="170"/>
      <c r="D40" s="167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1"/>
      <c r="S40" s="100"/>
      <c r="T40" s="100"/>
      <c r="U40" s="100"/>
      <c r="V40" s="100"/>
      <c r="W40" s="100"/>
      <c r="X40" s="102"/>
      <c r="Y40" s="103"/>
      <c r="Z40" s="100"/>
      <c r="AA40" s="100"/>
      <c r="AB40" s="100"/>
      <c r="AC40" s="100"/>
      <c r="AD40" s="100"/>
      <c r="AE40" s="102"/>
    </row>
    <row r="41" spans="1:31" ht="25.5" customHeight="1" thickBot="1" x14ac:dyDescent="0.45">
      <c r="A41" s="105"/>
      <c r="B41" s="106"/>
      <c r="C41" s="171"/>
      <c r="D41" s="168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  <c r="R41" s="109"/>
      <c r="S41" s="108"/>
      <c r="T41" s="108"/>
      <c r="U41" s="108"/>
      <c r="V41" s="108"/>
      <c r="W41" s="108"/>
      <c r="X41" s="110"/>
      <c r="Y41" s="111"/>
      <c r="Z41" s="108"/>
      <c r="AA41" s="108"/>
      <c r="AB41" s="108"/>
      <c r="AC41" s="108"/>
      <c r="AD41" s="108"/>
      <c r="AE41" s="110"/>
    </row>
    <row r="42" spans="1:31" ht="25.5" customHeight="1" thickTop="1" thickBot="1" x14ac:dyDescent="0.45">
      <c r="A42" s="112"/>
      <c r="B42" s="113"/>
      <c r="C42" s="172"/>
      <c r="D42" s="118">
        <f t="shared" ref="D42:AE42" si="2">COUNTA(D31:D41)</f>
        <v>1</v>
      </c>
      <c r="E42" s="114">
        <f t="shared" si="2"/>
        <v>1</v>
      </c>
      <c r="F42" s="114">
        <f t="shared" si="2"/>
        <v>1</v>
      </c>
      <c r="G42" s="114">
        <f t="shared" si="2"/>
        <v>1</v>
      </c>
      <c r="H42" s="114">
        <f t="shared" si="2"/>
        <v>1</v>
      </c>
      <c r="I42" s="114">
        <f t="shared" si="2"/>
        <v>1</v>
      </c>
      <c r="J42" s="114">
        <f t="shared" si="2"/>
        <v>1</v>
      </c>
      <c r="K42" s="114">
        <f t="shared" si="2"/>
        <v>1</v>
      </c>
      <c r="L42" s="114">
        <f t="shared" si="2"/>
        <v>1</v>
      </c>
      <c r="M42" s="114">
        <f t="shared" si="2"/>
        <v>1</v>
      </c>
      <c r="N42" s="114">
        <f t="shared" si="2"/>
        <v>1</v>
      </c>
      <c r="O42" s="114">
        <f t="shared" si="2"/>
        <v>0</v>
      </c>
      <c r="P42" s="115">
        <f t="shared" si="2"/>
        <v>0</v>
      </c>
      <c r="Q42" s="114">
        <f t="shared" si="2"/>
        <v>0</v>
      </c>
      <c r="R42" s="116">
        <f t="shared" si="2"/>
        <v>0</v>
      </c>
      <c r="S42" s="114">
        <f t="shared" si="2"/>
        <v>0</v>
      </c>
      <c r="T42" s="114">
        <f t="shared" si="2"/>
        <v>0</v>
      </c>
      <c r="U42" s="114">
        <f t="shared" si="2"/>
        <v>0</v>
      </c>
      <c r="V42" s="114">
        <f t="shared" si="2"/>
        <v>0</v>
      </c>
      <c r="W42" s="114">
        <f t="shared" si="2"/>
        <v>0</v>
      </c>
      <c r="X42" s="117">
        <f t="shared" si="2"/>
        <v>0</v>
      </c>
      <c r="Y42" s="118">
        <f t="shared" si="2"/>
        <v>0</v>
      </c>
      <c r="Z42" s="114">
        <f t="shared" si="2"/>
        <v>0</v>
      </c>
      <c r="AA42" s="114">
        <f t="shared" si="2"/>
        <v>0</v>
      </c>
      <c r="AB42" s="114">
        <f t="shared" si="2"/>
        <v>0</v>
      </c>
      <c r="AC42" s="114">
        <f t="shared" si="2"/>
        <v>0</v>
      </c>
      <c r="AD42" s="114">
        <f t="shared" si="2"/>
        <v>0</v>
      </c>
      <c r="AE42" s="117">
        <f t="shared" si="2"/>
        <v>0</v>
      </c>
    </row>
  </sheetData>
  <mergeCells count="7">
    <mergeCell ref="A1:C1"/>
    <mergeCell ref="A3:A4"/>
    <mergeCell ref="B3:B4"/>
    <mergeCell ref="C3:C4"/>
    <mergeCell ref="C29:C30"/>
    <mergeCell ref="A29:A30"/>
    <mergeCell ref="B29:B30"/>
  </mergeCells>
  <phoneticPr fontId="1"/>
  <conditionalFormatting sqref="C7:C8 C31:C41">
    <cfRule type="expression" dxfId="35" priority="109">
      <formula>$G7="濃厚接触者"</formula>
    </cfRule>
    <cfRule type="expression" dxfId="34" priority="110">
      <formula>$G7="スクリーニング"</formula>
    </cfRule>
    <cfRule type="expression" dxfId="33" priority="111">
      <formula>$G7="低リスク者"</formula>
    </cfRule>
    <cfRule type="expression" dxfId="32" priority="112">
      <formula>$G7="リスクなし"</formula>
    </cfRule>
    <cfRule type="expression" dxfId="31" priority="113">
      <formula>$G7="陽性者"</formula>
    </cfRule>
    <cfRule type="expression" dxfId="30" priority="114">
      <formula>$G7="初発者"</formula>
    </cfRule>
  </conditionalFormatting>
  <conditionalFormatting sqref="C5">
    <cfRule type="expression" dxfId="29" priority="115">
      <formula>$N5="濃厚接触者"</formula>
    </cfRule>
    <cfRule type="expression" dxfId="28" priority="116">
      <formula>$N5="スクリーニング"</formula>
    </cfRule>
    <cfRule type="expression" dxfId="27" priority="117">
      <formula>$N5="低リスク者"</formula>
    </cfRule>
    <cfRule type="expression" dxfId="26" priority="118">
      <formula>$N5="リスクなし"</formula>
    </cfRule>
    <cfRule type="expression" dxfId="25" priority="119">
      <formula>$N5="陽性者"</formula>
    </cfRule>
    <cfRule type="expression" dxfId="24" priority="120">
      <formula>$N5="初発者"</formula>
    </cfRule>
  </conditionalFormatting>
  <conditionalFormatting sqref="C6">
    <cfRule type="expression" dxfId="23" priority="121">
      <formula>$F6="濃厚接触者"</formula>
    </cfRule>
    <cfRule type="expression" dxfId="22" priority="122">
      <formula>$F6="スクリーニング"</formula>
    </cfRule>
    <cfRule type="expression" dxfId="21" priority="123">
      <formula>$F6="低リスク者"</formula>
    </cfRule>
    <cfRule type="expression" dxfId="20" priority="124">
      <formula>$F6="リスクなし"</formula>
    </cfRule>
    <cfRule type="expression" dxfId="19" priority="125">
      <formula>$F6="陽性者"</formula>
    </cfRule>
    <cfRule type="expression" dxfId="18" priority="126">
      <formula>$F6="初発者"</formula>
    </cfRule>
  </conditionalFormatting>
  <conditionalFormatting sqref="D31">
    <cfRule type="expression" dxfId="17" priority="97">
      <formula>$G31="濃厚接触者"</formula>
    </cfRule>
    <cfRule type="expression" dxfId="16" priority="98">
      <formula>$G31="スクリーニング"</formula>
    </cfRule>
    <cfRule type="expression" dxfId="15" priority="99">
      <formula>$G31="低リスク者"</formula>
    </cfRule>
    <cfRule type="expression" dxfId="14" priority="100">
      <formula>$G31="リスクなし"</formula>
    </cfRule>
    <cfRule type="expression" dxfId="13" priority="101">
      <formula>$G31="陽性者"</formula>
    </cfRule>
    <cfRule type="expression" dxfId="12" priority="102">
      <formula>$G31="初発者"</formula>
    </cfRule>
  </conditionalFormatting>
  <pageMargins left="0.7" right="0.7" top="0.75" bottom="0.75" header="0.3" footer="0.3"/>
  <pageSetup paperSize="8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B58C-6DC6-4DDC-8F49-A6B03CA91276}">
  <sheetPr>
    <tabColor theme="4" tint="0.39997558519241921"/>
  </sheetPr>
  <dimension ref="A1:AJ37"/>
  <sheetViews>
    <sheetView showGridLines="0" zoomScale="90" zoomScaleNormal="9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N41" sqref="N41"/>
    </sheetView>
  </sheetViews>
  <sheetFormatPr defaultRowHeight="18.75" x14ac:dyDescent="0.4"/>
  <cols>
    <col min="1" max="1" width="18.375" customWidth="1"/>
    <col min="2" max="2" width="8.75" customWidth="1"/>
    <col min="3" max="25" width="6.75" customWidth="1"/>
    <col min="26" max="26" width="6.75" style="1" customWidth="1"/>
    <col min="27" max="35" width="6.75" customWidth="1"/>
    <col min="36" max="37" width="7.125" customWidth="1"/>
  </cols>
  <sheetData>
    <row r="1" spans="1:36" ht="25.5" x14ac:dyDescent="0.4">
      <c r="A1" s="279" t="s">
        <v>44</v>
      </c>
      <c r="B1" s="279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36" ht="14.25" customHeight="1" thickBot="1" x14ac:dyDescent="0.45">
      <c r="A2" s="282"/>
      <c r="B2" s="282"/>
      <c r="C2" s="282"/>
      <c r="D2" s="282"/>
      <c r="E2" s="282"/>
      <c r="AF2" s="283" t="s">
        <v>45</v>
      </c>
      <c r="AG2" s="283"/>
      <c r="AH2" s="284" t="s">
        <v>46</v>
      </c>
      <c r="AI2" s="284"/>
      <c r="AJ2" s="2" t="s">
        <v>17</v>
      </c>
    </row>
    <row r="3" spans="1:36" s="10" customFormat="1" ht="17.45" customHeight="1" x14ac:dyDescent="0.4">
      <c r="A3" s="262" t="s">
        <v>48</v>
      </c>
      <c r="B3" s="263"/>
      <c r="C3" s="3" t="s">
        <v>39</v>
      </c>
      <c r="D3" s="3" t="s">
        <v>39</v>
      </c>
      <c r="E3" s="3" t="s">
        <v>39</v>
      </c>
      <c r="F3" s="3" t="s">
        <v>39</v>
      </c>
      <c r="G3" s="3" t="s">
        <v>39</v>
      </c>
      <c r="H3" s="3" t="s">
        <v>39</v>
      </c>
      <c r="I3" s="3"/>
      <c r="J3" s="3"/>
      <c r="K3" s="3"/>
      <c r="L3" s="3"/>
      <c r="M3" s="3"/>
      <c r="N3" s="5"/>
      <c r="O3" s="3"/>
      <c r="P3" s="3"/>
      <c r="Q3" s="6"/>
      <c r="R3" s="6"/>
      <c r="S3" s="7"/>
      <c r="T3" s="8"/>
      <c r="U3" s="5"/>
      <c r="V3" s="7"/>
      <c r="W3" s="7"/>
      <c r="X3" s="7"/>
      <c r="Y3" s="7"/>
      <c r="Z3" s="7"/>
      <c r="AA3" s="8"/>
      <c r="AB3" s="5"/>
      <c r="AC3" s="7"/>
      <c r="AD3" s="7"/>
      <c r="AE3" s="7"/>
      <c r="AF3" s="7"/>
      <c r="AG3" s="9"/>
      <c r="AH3" s="4"/>
      <c r="AI3" s="58"/>
      <c r="AJ3" s="266" t="s">
        <v>18</v>
      </c>
    </row>
    <row r="4" spans="1:36" s="10" customFormat="1" ht="19.5" thickBot="1" x14ac:dyDescent="0.45">
      <c r="A4" s="264"/>
      <c r="B4" s="265"/>
      <c r="C4" s="11" t="s">
        <v>23</v>
      </c>
      <c r="D4" s="11" t="s">
        <v>24</v>
      </c>
      <c r="E4" s="11" t="s">
        <v>19</v>
      </c>
      <c r="F4" s="11" t="s">
        <v>20</v>
      </c>
      <c r="G4" s="11" t="s">
        <v>21</v>
      </c>
      <c r="H4" s="11" t="s">
        <v>22</v>
      </c>
      <c r="I4" s="13"/>
      <c r="J4" s="11"/>
      <c r="K4" s="11"/>
      <c r="L4" s="11"/>
      <c r="M4" s="11"/>
      <c r="N4" s="13"/>
      <c r="O4" s="11"/>
      <c r="P4" s="11"/>
      <c r="Q4" s="11"/>
      <c r="R4" s="11"/>
      <c r="S4" s="14"/>
      <c r="T4" s="12"/>
      <c r="U4" s="13"/>
      <c r="V4" s="11"/>
      <c r="W4" s="11"/>
      <c r="X4" s="11"/>
      <c r="Y4" s="11"/>
      <c r="Z4" s="14"/>
      <c r="AA4" s="12"/>
      <c r="AB4" s="13"/>
      <c r="AC4" s="11"/>
      <c r="AD4" s="11"/>
      <c r="AE4" s="11"/>
      <c r="AF4" s="11"/>
      <c r="AG4" s="15"/>
      <c r="AH4" s="12"/>
      <c r="AI4" s="59"/>
      <c r="AJ4" s="267"/>
    </row>
    <row r="5" spans="1:36" ht="19.5" x14ac:dyDescent="0.4">
      <c r="A5" s="268" t="s">
        <v>25</v>
      </c>
      <c r="B5" s="16" t="s">
        <v>49</v>
      </c>
      <c r="C5" s="17">
        <v>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8"/>
      <c r="V5" s="18"/>
      <c r="W5" s="18"/>
      <c r="X5" s="18"/>
      <c r="Y5" s="19"/>
      <c r="Z5" s="19"/>
      <c r="AA5" s="19"/>
      <c r="AB5" s="19"/>
      <c r="AC5" s="19"/>
      <c r="AD5" s="19"/>
      <c r="AE5" s="19"/>
      <c r="AF5" s="19"/>
      <c r="AG5" s="19"/>
      <c r="AH5" s="18"/>
      <c r="AI5" s="60"/>
      <c r="AJ5" s="20">
        <f t="shared" ref="AJ5:AJ10" si="0">SUM(C5:AI5)</f>
        <v>1</v>
      </c>
    </row>
    <row r="6" spans="1:36" ht="20.25" thickBot="1" x14ac:dyDescent="0.45">
      <c r="A6" s="270"/>
      <c r="B6" s="21" t="s">
        <v>50</v>
      </c>
      <c r="C6" s="22">
        <v>0</v>
      </c>
      <c r="D6" s="22"/>
      <c r="E6" s="23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4"/>
      <c r="U6" s="22"/>
      <c r="V6" s="22"/>
      <c r="W6" s="22"/>
      <c r="X6" s="22"/>
      <c r="Y6" s="24"/>
      <c r="Z6" s="24"/>
      <c r="AA6" s="24"/>
      <c r="AB6" s="24"/>
      <c r="AC6" s="24"/>
      <c r="AD6" s="24"/>
      <c r="AE6" s="24"/>
      <c r="AF6" s="24"/>
      <c r="AG6" s="24"/>
      <c r="AH6" s="22"/>
      <c r="AI6" s="61"/>
      <c r="AJ6" s="25">
        <f t="shared" si="0"/>
        <v>0</v>
      </c>
    </row>
    <row r="7" spans="1:36" ht="19.5" x14ac:dyDescent="0.4">
      <c r="A7" s="275" t="s">
        <v>26</v>
      </c>
      <c r="B7" s="16" t="s">
        <v>49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26"/>
      <c r="V7" s="26"/>
      <c r="W7" s="26"/>
      <c r="X7" s="26"/>
      <c r="Y7" s="27"/>
      <c r="Z7" s="27"/>
      <c r="AA7" s="27"/>
      <c r="AB7" s="27"/>
      <c r="AC7" s="27"/>
      <c r="AD7" s="27"/>
      <c r="AE7" s="27"/>
      <c r="AF7" s="27"/>
      <c r="AG7" s="27"/>
      <c r="AH7" s="26"/>
      <c r="AI7" s="62"/>
      <c r="AJ7" s="28">
        <f t="shared" si="0"/>
        <v>0</v>
      </c>
    </row>
    <row r="8" spans="1:36" ht="20.25" thickBot="1" x14ac:dyDescent="0.45">
      <c r="A8" s="276"/>
      <c r="B8" s="21" t="s">
        <v>50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29"/>
      <c r="V8" s="29"/>
      <c r="W8" s="29"/>
      <c r="X8" s="29"/>
      <c r="Y8" s="30"/>
      <c r="Z8" s="30"/>
      <c r="AA8" s="30"/>
      <c r="AB8" s="30"/>
      <c r="AC8" s="30"/>
      <c r="AD8" s="30"/>
      <c r="AE8" s="30"/>
      <c r="AF8" s="30"/>
      <c r="AG8" s="30"/>
      <c r="AH8" s="29"/>
      <c r="AI8" s="63"/>
      <c r="AJ8" s="31">
        <f t="shared" si="0"/>
        <v>0</v>
      </c>
    </row>
    <row r="9" spans="1:36" ht="19.5" x14ac:dyDescent="0.4">
      <c r="A9" s="277" t="s">
        <v>47</v>
      </c>
      <c r="B9" s="16" t="s">
        <v>49</v>
      </c>
      <c r="C9" s="1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6"/>
      <c r="AI9" s="62"/>
      <c r="AJ9" s="28">
        <f t="shared" si="0"/>
        <v>0</v>
      </c>
    </row>
    <row r="10" spans="1:36" ht="20.25" thickBot="1" x14ac:dyDescent="0.45">
      <c r="A10" s="276"/>
      <c r="B10" s="21" t="s">
        <v>50</v>
      </c>
      <c r="C10" s="21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30"/>
      <c r="AA10" s="30"/>
      <c r="AB10" s="30"/>
      <c r="AC10" s="30"/>
      <c r="AD10" s="30"/>
      <c r="AE10" s="30"/>
      <c r="AF10" s="30"/>
      <c r="AG10" s="30"/>
      <c r="AH10" s="29"/>
      <c r="AI10" s="63"/>
      <c r="AJ10" s="31">
        <f t="shared" si="0"/>
        <v>0</v>
      </c>
    </row>
    <row r="11" spans="1:36" ht="19.5" x14ac:dyDescent="0.4">
      <c r="A11" s="278" t="s">
        <v>27</v>
      </c>
      <c r="B11" s="16" t="s">
        <v>49</v>
      </c>
      <c r="C11" s="17">
        <f>C5-C7</f>
        <v>1</v>
      </c>
      <c r="D11" s="17">
        <f t="shared" ref="D11:F12" si="1">C11+D5-D7-D9</f>
        <v>1</v>
      </c>
      <c r="E11" s="17">
        <f t="shared" si="1"/>
        <v>1</v>
      </c>
      <c r="F11" s="17">
        <f t="shared" si="1"/>
        <v>1</v>
      </c>
      <c r="G11" s="17">
        <f t="shared" ref="G11:AI11" si="2">F11+G5-G7-G9</f>
        <v>1</v>
      </c>
      <c r="H11" s="17">
        <f t="shared" si="2"/>
        <v>1</v>
      </c>
      <c r="I11" s="17">
        <f t="shared" si="2"/>
        <v>1</v>
      </c>
      <c r="J11" s="17">
        <f t="shared" si="2"/>
        <v>1</v>
      </c>
      <c r="K11" s="17">
        <f t="shared" si="2"/>
        <v>1</v>
      </c>
      <c r="L11" s="17">
        <f t="shared" si="2"/>
        <v>1</v>
      </c>
      <c r="M11" s="17">
        <f t="shared" si="2"/>
        <v>1</v>
      </c>
      <c r="N11" s="17">
        <f t="shared" si="2"/>
        <v>1</v>
      </c>
      <c r="O11" s="17">
        <f t="shared" si="2"/>
        <v>1</v>
      </c>
      <c r="P11" s="17">
        <f t="shared" si="2"/>
        <v>1</v>
      </c>
      <c r="Q11" s="17">
        <f t="shared" si="2"/>
        <v>1</v>
      </c>
      <c r="R11" s="17">
        <f t="shared" si="2"/>
        <v>1</v>
      </c>
      <c r="S11" s="17">
        <f t="shared" si="2"/>
        <v>1</v>
      </c>
      <c r="T11" s="17">
        <f t="shared" si="2"/>
        <v>1</v>
      </c>
      <c r="U11" s="17">
        <f t="shared" si="2"/>
        <v>1</v>
      </c>
      <c r="V11" s="17">
        <f t="shared" si="2"/>
        <v>1</v>
      </c>
      <c r="W11" s="17">
        <f t="shared" si="2"/>
        <v>1</v>
      </c>
      <c r="X11" s="17">
        <f t="shared" si="2"/>
        <v>1</v>
      </c>
      <c r="Y11" s="17">
        <f t="shared" si="2"/>
        <v>1</v>
      </c>
      <c r="Z11" s="17">
        <f t="shared" si="2"/>
        <v>1</v>
      </c>
      <c r="AA11" s="17">
        <f t="shared" si="2"/>
        <v>1</v>
      </c>
      <c r="AB11" s="17">
        <f t="shared" si="2"/>
        <v>1</v>
      </c>
      <c r="AC11" s="17">
        <f t="shared" si="2"/>
        <v>1</v>
      </c>
      <c r="AD11" s="17">
        <f t="shared" si="2"/>
        <v>1</v>
      </c>
      <c r="AE11" s="17">
        <f t="shared" si="2"/>
        <v>1</v>
      </c>
      <c r="AF11" s="17">
        <f t="shared" si="2"/>
        <v>1</v>
      </c>
      <c r="AG11" s="17">
        <f t="shared" si="2"/>
        <v>1</v>
      </c>
      <c r="AH11" s="17">
        <f t="shared" si="2"/>
        <v>1</v>
      </c>
      <c r="AI11" s="64">
        <f t="shared" si="2"/>
        <v>1</v>
      </c>
      <c r="AJ11" s="20"/>
    </row>
    <row r="12" spans="1:36" ht="20.25" thickBot="1" x14ac:dyDescent="0.45">
      <c r="A12" s="273"/>
      <c r="B12" s="21" t="s">
        <v>50</v>
      </c>
      <c r="C12" s="22">
        <f>C6-C8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ref="G12:AI12" si="3">F12+G6-G8-G10</f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f t="shared" si="3"/>
        <v>0</v>
      </c>
      <c r="M12" s="22">
        <f t="shared" si="3"/>
        <v>0</v>
      </c>
      <c r="N12" s="22">
        <f t="shared" si="3"/>
        <v>0</v>
      </c>
      <c r="O12" s="22">
        <f t="shared" si="3"/>
        <v>0</v>
      </c>
      <c r="P12" s="22">
        <f t="shared" si="3"/>
        <v>0</v>
      </c>
      <c r="Q12" s="22">
        <f t="shared" si="3"/>
        <v>0</v>
      </c>
      <c r="R12" s="22">
        <f t="shared" si="3"/>
        <v>0</v>
      </c>
      <c r="S12" s="22">
        <f t="shared" si="3"/>
        <v>0</v>
      </c>
      <c r="T12" s="22">
        <f t="shared" si="3"/>
        <v>0</v>
      </c>
      <c r="U12" s="22">
        <f t="shared" si="3"/>
        <v>0</v>
      </c>
      <c r="V12" s="22">
        <f t="shared" si="3"/>
        <v>0</v>
      </c>
      <c r="W12" s="22">
        <f t="shared" si="3"/>
        <v>0</v>
      </c>
      <c r="X12" s="22">
        <f t="shared" si="3"/>
        <v>0</v>
      </c>
      <c r="Y12" s="22">
        <f t="shared" si="3"/>
        <v>0</v>
      </c>
      <c r="Z12" s="22">
        <f t="shared" si="3"/>
        <v>0</v>
      </c>
      <c r="AA12" s="22">
        <f t="shared" si="3"/>
        <v>0</v>
      </c>
      <c r="AB12" s="22">
        <f t="shared" si="3"/>
        <v>0</v>
      </c>
      <c r="AC12" s="22">
        <f t="shared" si="3"/>
        <v>0</v>
      </c>
      <c r="AD12" s="22">
        <f t="shared" si="3"/>
        <v>0</v>
      </c>
      <c r="AE12" s="22">
        <f t="shared" si="3"/>
        <v>0</v>
      </c>
      <c r="AF12" s="22">
        <f t="shared" si="3"/>
        <v>0</v>
      </c>
      <c r="AG12" s="22">
        <f t="shared" si="3"/>
        <v>0</v>
      </c>
      <c r="AH12" s="22">
        <f t="shared" si="3"/>
        <v>0</v>
      </c>
      <c r="AI12" s="65">
        <f t="shared" si="3"/>
        <v>0</v>
      </c>
      <c r="AJ12" s="25"/>
    </row>
    <row r="13" spans="1:36" ht="20.25" thickBot="1" x14ac:dyDescent="0.45">
      <c r="A13" s="274"/>
      <c r="B13" s="32" t="s">
        <v>18</v>
      </c>
      <c r="C13" s="33">
        <f>SUM(C11:C12)</f>
        <v>1</v>
      </c>
      <c r="D13" s="33">
        <f>SUM(D11:D12)</f>
        <v>1</v>
      </c>
      <c r="E13" s="33">
        <f t="shared" ref="E13:L13" si="4">SUM(E11:E12)</f>
        <v>1</v>
      </c>
      <c r="F13" s="33">
        <f t="shared" si="4"/>
        <v>1</v>
      </c>
      <c r="G13" s="33">
        <f t="shared" si="4"/>
        <v>1</v>
      </c>
      <c r="H13" s="33">
        <f t="shared" si="4"/>
        <v>1</v>
      </c>
      <c r="I13" s="33">
        <f t="shared" si="4"/>
        <v>1</v>
      </c>
      <c r="J13" s="33">
        <f>SUM(J11:J12)</f>
        <v>1</v>
      </c>
      <c r="K13" s="33">
        <f t="shared" si="4"/>
        <v>1</v>
      </c>
      <c r="L13" s="33">
        <f t="shared" si="4"/>
        <v>1</v>
      </c>
      <c r="M13" s="33">
        <f>SUM(M11:M12)</f>
        <v>1</v>
      </c>
      <c r="N13" s="33">
        <f>SUM(N11:N12)</f>
        <v>1</v>
      </c>
      <c r="O13" s="33">
        <f>SUM(O11:O12)</f>
        <v>1</v>
      </c>
      <c r="P13" s="33">
        <f>SUM(P11:P12)</f>
        <v>1</v>
      </c>
      <c r="Q13" s="33">
        <f>SUM(Q11:Q12)</f>
        <v>1</v>
      </c>
      <c r="R13" s="33">
        <f t="shared" ref="R13:W13" si="5">SUM(R11:R12)</f>
        <v>1</v>
      </c>
      <c r="S13" s="33">
        <f>SUM(S11:S12)</f>
        <v>1</v>
      </c>
      <c r="T13" s="33">
        <f t="shared" si="5"/>
        <v>1</v>
      </c>
      <c r="U13" s="33">
        <f t="shared" si="5"/>
        <v>1</v>
      </c>
      <c r="V13" s="33">
        <f t="shared" si="5"/>
        <v>1</v>
      </c>
      <c r="W13" s="33">
        <f t="shared" si="5"/>
        <v>1</v>
      </c>
      <c r="X13" s="33">
        <f>SUM(X11:X12)</f>
        <v>1</v>
      </c>
      <c r="Y13" s="33">
        <f>SUM(Y11:Y12)</f>
        <v>1</v>
      </c>
      <c r="Z13" s="33">
        <f>SUM(Z11:Z12)</f>
        <v>1</v>
      </c>
      <c r="AA13" s="33">
        <f>SUM(AA11:AA12)</f>
        <v>1</v>
      </c>
      <c r="AB13" s="33">
        <f t="shared" ref="AB13:AI13" si="6">SUM(AB11:AB12)</f>
        <v>1</v>
      </c>
      <c r="AC13" s="33">
        <f t="shared" si="6"/>
        <v>1</v>
      </c>
      <c r="AD13" s="33">
        <f t="shared" si="6"/>
        <v>1</v>
      </c>
      <c r="AE13" s="33">
        <f t="shared" si="6"/>
        <v>1</v>
      </c>
      <c r="AF13" s="33">
        <f t="shared" si="6"/>
        <v>1</v>
      </c>
      <c r="AG13" s="33">
        <f t="shared" si="6"/>
        <v>1</v>
      </c>
      <c r="AH13" s="33">
        <f t="shared" si="6"/>
        <v>1</v>
      </c>
      <c r="AI13" s="66">
        <f t="shared" si="6"/>
        <v>1</v>
      </c>
      <c r="AJ13" s="34"/>
    </row>
    <row r="14" spans="1:36" ht="20.25" thickBot="1" x14ac:dyDescent="0.45">
      <c r="A14" s="280" t="s">
        <v>28</v>
      </c>
      <c r="B14" s="281"/>
      <c r="C14" s="35">
        <f>SUM(C5:C6)</f>
        <v>1</v>
      </c>
      <c r="D14" s="35">
        <f>SUM(C5:D6)</f>
        <v>1</v>
      </c>
      <c r="E14" s="35">
        <f>SUM(C5:E6)</f>
        <v>1</v>
      </c>
      <c r="F14" s="35">
        <f>SUM(C5:F6)</f>
        <v>1</v>
      </c>
      <c r="G14" s="35">
        <f>SUM(C5:G6)</f>
        <v>1</v>
      </c>
      <c r="H14" s="35">
        <f>SUM(C5:H6)</f>
        <v>1</v>
      </c>
      <c r="I14" s="35">
        <f>SUM(C5:I6)</f>
        <v>1</v>
      </c>
      <c r="J14" s="35">
        <f>SUM(C5:J6)</f>
        <v>1</v>
      </c>
      <c r="K14" s="35">
        <f>SUM(C5:K6)</f>
        <v>1</v>
      </c>
      <c r="L14" s="35">
        <f>SUM(C5:L6)</f>
        <v>1</v>
      </c>
      <c r="M14" s="35">
        <f>SUM(C5:M6)</f>
        <v>1</v>
      </c>
      <c r="N14" s="35">
        <f>SUM(C5:N6)</f>
        <v>1</v>
      </c>
      <c r="O14" s="35">
        <f>SUM(C5:O6)</f>
        <v>1</v>
      </c>
      <c r="P14" s="35">
        <f>SUM(C5:P6)</f>
        <v>1</v>
      </c>
      <c r="Q14" s="35">
        <f>SUM(C5:Q6)</f>
        <v>1</v>
      </c>
      <c r="R14" s="35">
        <f>SUM(C5:R6)</f>
        <v>1</v>
      </c>
      <c r="S14" s="35">
        <f>SUM(C5:S6)</f>
        <v>1</v>
      </c>
      <c r="T14" s="35">
        <f>SUM(C5:T6)</f>
        <v>1</v>
      </c>
      <c r="U14" s="35">
        <f>SUM(C5:U6)</f>
        <v>1</v>
      </c>
      <c r="V14" s="35">
        <f>SUM(C5:V6)</f>
        <v>1</v>
      </c>
      <c r="W14" s="35">
        <f>SUM(C5:W6)</f>
        <v>1</v>
      </c>
      <c r="X14" s="35">
        <f>SUM(C5:X6)</f>
        <v>1</v>
      </c>
      <c r="Y14" s="35">
        <f>SUM(C5:Y6)</f>
        <v>1</v>
      </c>
      <c r="Z14" s="35">
        <f>SUM(C5:Z6)</f>
        <v>1</v>
      </c>
      <c r="AA14" s="35">
        <f>SUM(C5:AA6)</f>
        <v>1</v>
      </c>
      <c r="AB14" s="35">
        <f>SUM(C5:AB6)</f>
        <v>1</v>
      </c>
      <c r="AC14" s="35">
        <f>SUM(C5:AC6)</f>
        <v>1</v>
      </c>
      <c r="AD14" s="35">
        <f>SUM(C5:AD6)</f>
        <v>1</v>
      </c>
      <c r="AE14" s="35">
        <f>SUM(C5:AE6)</f>
        <v>1</v>
      </c>
      <c r="AF14" s="35">
        <f>SUM(C5:AF6)</f>
        <v>1</v>
      </c>
      <c r="AG14" s="35">
        <f>SUM(C5:AG6)</f>
        <v>1</v>
      </c>
      <c r="AH14" s="35">
        <f>SUM(C5:AH6)</f>
        <v>1</v>
      </c>
      <c r="AI14" s="67">
        <f>SUM(C5:AI6)</f>
        <v>1</v>
      </c>
      <c r="AJ14" s="36"/>
    </row>
    <row r="15" spans="1:36" ht="27" customHeight="1" thickBot="1" x14ac:dyDescent="0.45"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1:36" s="10" customFormat="1" ht="17.45" customHeight="1" x14ac:dyDescent="0.4">
      <c r="A16" s="262" t="s">
        <v>29</v>
      </c>
      <c r="B16" s="263"/>
      <c r="C16" s="3" t="s">
        <v>39</v>
      </c>
      <c r="D16" s="3" t="s">
        <v>39</v>
      </c>
      <c r="E16" s="3" t="s">
        <v>39</v>
      </c>
      <c r="F16" s="3" t="s">
        <v>39</v>
      </c>
      <c r="G16" s="3" t="s">
        <v>39</v>
      </c>
      <c r="H16" s="3" t="s">
        <v>39</v>
      </c>
      <c r="I16" s="3"/>
      <c r="J16" s="3"/>
      <c r="K16" s="3"/>
      <c r="L16" s="3"/>
      <c r="M16" s="3"/>
      <c r="N16" s="5"/>
      <c r="O16" s="3"/>
      <c r="P16" s="3"/>
      <c r="Q16" s="6"/>
      <c r="R16" s="6"/>
      <c r="S16" s="7"/>
      <c r="T16" s="8"/>
      <c r="U16" s="5"/>
      <c r="V16" s="7"/>
      <c r="W16" s="7"/>
      <c r="X16" s="7"/>
      <c r="Y16" s="6"/>
      <c r="Z16" s="68"/>
      <c r="AA16" s="8"/>
      <c r="AB16" s="5"/>
      <c r="AC16" s="7"/>
      <c r="AD16" s="7"/>
      <c r="AE16" s="7"/>
      <c r="AF16" s="7"/>
      <c r="AG16" s="9"/>
      <c r="AH16" s="8"/>
      <c r="AI16" s="5"/>
      <c r="AJ16" s="266" t="s">
        <v>18</v>
      </c>
    </row>
    <row r="17" spans="1:36" s="10" customFormat="1" ht="19.5" thickBot="1" x14ac:dyDescent="0.45">
      <c r="A17" s="264"/>
      <c r="B17" s="265"/>
      <c r="C17" s="11" t="s">
        <v>23</v>
      </c>
      <c r="D17" s="11" t="s">
        <v>24</v>
      </c>
      <c r="E17" s="11" t="s">
        <v>19</v>
      </c>
      <c r="F17" s="11" t="s">
        <v>20</v>
      </c>
      <c r="G17" s="11" t="s">
        <v>21</v>
      </c>
      <c r="H17" s="11" t="s">
        <v>22</v>
      </c>
      <c r="I17" s="11"/>
      <c r="J17" s="11"/>
      <c r="K17" s="11"/>
      <c r="L17" s="11"/>
      <c r="M17" s="11"/>
      <c r="N17" s="13"/>
      <c r="O17" s="11"/>
      <c r="P17" s="11"/>
      <c r="Q17" s="11"/>
      <c r="R17" s="11"/>
      <c r="S17" s="14"/>
      <c r="T17" s="12"/>
      <c r="U17" s="13"/>
      <c r="V17" s="11"/>
      <c r="W17" s="11"/>
      <c r="X17" s="11"/>
      <c r="Y17" s="11"/>
      <c r="Z17" s="69"/>
      <c r="AA17" s="12"/>
      <c r="AB17" s="13"/>
      <c r="AC17" s="11"/>
      <c r="AD17" s="11"/>
      <c r="AE17" s="11"/>
      <c r="AF17" s="11"/>
      <c r="AG17" s="15"/>
      <c r="AH17" s="12"/>
      <c r="AI17" s="13"/>
      <c r="AJ17" s="267"/>
    </row>
    <row r="18" spans="1:36" ht="19.5" x14ac:dyDescent="0.4">
      <c r="A18" s="268" t="s">
        <v>30</v>
      </c>
      <c r="B18" s="16" t="s">
        <v>31</v>
      </c>
      <c r="C18" s="18">
        <v>1</v>
      </c>
      <c r="D18" s="18"/>
      <c r="E18" s="18"/>
      <c r="F18" s="18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70"/>
      <c r="AA18" s="18"/>
      <c r="AB18" s="18"/>
      <c r="AC18" s="18"/>
      <c r="AD18" s="18"/>
      <c r="AE18" s="18"/>
      <c r="AF18" s="18"/>
      <c r="AG18" s="18"/>
      <c r="AH18" s="18"/>
      <c r="AI18" s="18"/>
      <c r="AJ18" s="20">
        <f t="shared" ref="AJ18:AJ29" si="7">SUM(C18:AI18)</f>
        <v>1</v>
      </c>
    </row>
    <row r="19" spans="1:36" ht="19.5" x14ac:dyDescent="0.4">
      <c r="A19" s="269"/>
      <c r="B19" s="37" t="s">
        <v>32</v>
      </c>
      <c r="C19" s="38">
        <v>0</v>
      </c>
      <c r="D19" s="39"/>
      <c r="E19" s="39"/>
      <c r="F19" s="39"/>
      <c r="G19" s="38"/>
      <c r="H19" s="40"/>
      <c r="I19" s="4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71"/>
      <c r="AA19" s="41"/>
      <c r="AB19" s="41"/>
      <c r="AC19" s="41"/>
      <c r="AD19" s="41"/>
      <c r="AE19" s="41"/>
      <c r="AF19" s="41"/>
      <c r="AG19" s="41"/>
      <c r="AH19" s="41"/>
      <c r="AI19" s="41"/>
      <c r="AJ19" s="42">
        <f t="shared" si="7"/>
        <v>0</v>
      </c>
    </row>
    <row r="20" spans="1:36" ht="19.5" x14ac:dyDescent="0.4">
      <c r="A20" s="269"/>
      <c r="B20" s="37" t="s">
        <v>33</v>
      </c>
      <c r="C20" s="39">
        <v>0</v>
      </c>
      <c r="D20" s="39"/>
      <c r="E20" s="39"/>
      <c r="F20" s="39"/>
      <c r="G20" s="38"/>
      <c r="H20" s="3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71"/>
      <c r="AA20" s="41"/>
      <c r="AB20" s="41"/>
      <c r="AC20" s="41"/>
      <c r="AD20" s="41"/>
      <c r="AE20" s="41"/>
      <c r="AF20" s="41"/>
      <c r="AG20" s="41"/>
      <c r="AH20" s="41"/>
      <c r="AI20" s="41"/>
      <c r="AJ20" s="43">
        <f t="shared" si="7"/>
        <v>0</v>
      </c>
    </row>
    <row r="21" spans="1:36" ht="20.25" thickBot="1" x14ac:dyDescent="0.45">
      <c r="A21" s="269"/>
      <c r="B21" s="37" t="s">
        <v>34</v>
      </c>
      <c r="C21" s="41">
        <v>0</v>
      </c>
      <c r="D21" s="41"/>
      <c r="E21" s="41"/>
      <c r="F21" s="41"/>
      <c r="G21" s="44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71"/>
      <c r="AA21" s="41"/>
      <c r="AB21" s="41"/>
      <c r="AC21" s="41"/>
      <c r="AD21" s="41"/>
      <c r="AE21" s="41"/>
      <c r="AF21" s="41"/>
      <c r="AG21" s="41"/>
      <c r="AH21" s="41"/>
      <c r="AI21" s="41"/>
      <c r="AJ21" s="45">
        <f t="shared" si="7"/>
        <v>0</v>
      </c>
    </row>
    <row r="22" spans="1:36" ht="19.5" x14ac:dyDescent="0.4">
      <c r="A22" s="269"/>
      <c r="B22" s="46" t="s">
        <v>35</v>
      </c>
      <c r="C22" s="18">
        <v>0</v>
      </c>
      <c r="D22" s="18"/>
      <c r="E22" s="18"/>
      <c r="F22" s="18"/>
      <c r="G22" s="18"/>
      <c r="H22" s="1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72"/>
      <c r="AA22" s="47"/>
      <c r="AB22" s="47"/>
      <c r="AC22" s="47"/>
      <c r="AD22" s="47"/>
      <c r="AE22" s="47"/>
      <c r="AF22" s="47"/>
      <c r="AG22" s="47"/>
      <c r="AH22" s="47"/>
      <c r="AI22" s="47"/>
      <c r="AJ22" s="48">
        <f t="shared" si="7"/>
        <v>0</v>
      </c>
    </row>
    <row r="23" spans="1:36" ht="20.25" thickBot="1" x14ac:dyDescent="0.45">
      <c r="A23" s="270"/>
      <c r="B23" s="21" t="s">
        <v>36</v>
      </c>
      <c r="C23" s="22"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65"/>
      <c r="AA23" s="22"/>
      <c r="AB23" s="22"/>
      <c r="AC23" s="22"/>
      <c r="AD23" s="22"/>
      <c r="AE23" s="22"/>
      <c r="AF23" s="22"/>
      <c r="AG23" s="22"/>
      <c r="AH23" s="22"/>
      <c r="AI23" s="22"/>
      <c r="AJ23" s="49">
        <f t="shared" si="7"/>
        <v>0</v>
      </c>
    </row>
    <row r="24" spans="1:36" ht="19.5" x14ac:dyDescent="0.4">
      <c r="A24" s="271" t="s">
        <v>26</v>
      </c>
      <c r="B24" s="50" t="s">
        <v>31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73"/>
      <c r="AA24" s="26"/>
      <c r="AB24" s="26"/>
      <c r="AC24" s="26"/>
      <c r="AD24" s="26"/>
      <c r="AE24" s="26"/>
      <c r="AF24" s="26"/>
      <c r="AG24" s="26"/>
      <c r="AH24" s="26"/>
      <c r="AI24" s="26"/>
      <c r="AJ24" s="28">
        <f t="shared" si="7"/>
        <v>0</v>
      </c>
    </row>
    <row r="25" spans="1:36" ht="19.5" x14ac:dyDescent="0.4">
      <c r="A25" s="271"/>
      <c r="B25" s="37" t="s">
        <v>32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74"/>
      <c r="AA25" s="51"/>
      <c r="AB25" s="51"/>
      <c r="AC25" s="51"/>
      <c r="AD25" s="51"/>
      <c r="AE25" s="51"/>
      <c r="AF25" s="51"/>
      <c r="AG25" s="51"/>
      <c r="AH25" s="51"/>
      <c r="AI25" s="51"/>
      <c r="AJ25" s="52">
        <f t="shared" si="7"/>
        <v>0</v>
      </c>
    </row>
    <row r="26" spans="1:36" ht="19.5" x14ac:dyDescent="0.4">
      <c r="A26" s="271"/>
      <c r="B26" s="37" t="s">
        <v>33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74"/>
      <c r="AA26" s="51"/>
      <c r="AB26" s="51"/>
      <c r="AC26" s="51"/>
      <c r="AD26" s="51"/>
      <c r="AE26" s="51"/>
      <c r="AF26" s="51"/>
      <c r="AG26" s="51"/>
      <c r="AH26" s="51"/>
      <c r="AI26" s="51"/>
      <c r="AJ26" s="52">
        <f t="shared" si="7"/>
        <v>0</v>
      </c>
    </row>
    <row r="27" spans="1:36" ht="20.25" thickBot="1" x14ac:dyDescent="0.45">
      <c r="A27" s="271"/>
      <c r="B27" s="37" t="s">
        <v>34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75"/>
      <c r="AA27" s="29"/>
      <c r="AB27" s="29"/>
      <c r="AC27" s="29"/>
      <c r="AD27" s="29"/>
      <c r="AE27" s="29"/>
      <c r="AF27" s="29"/>
      <c r="AG27" s="29"/>
      <c r="AH27" s="29"/>
      <c r="AI27" s="29"/>
      <c r="AJ27" s="31">
        <f t="shared" si="7"/>
        <v>0</v>
      </c>
    </row>
    <row r="28" spans="1:36" ht="19.5" x14ac:dyDescent="0.4">
      <c r="A28" s="271"/>
      <c r="B28" s="46" t="s">
        <v>35</v>
      </c>
      <c r="C28" s="18"/>
      <c r="D28" s="18"/>
      <c r="E28" s="18"/>
      <c r="F28" s="18"/>
      <c r="G28" s="18"/>
      <c r="H28" s="18"/>
      <c r="I28" s="47"/>
      <c r="J28" s="47"/>
      <c r="K28" s="47"/>
      <c r="L28" s="47"/>
      <c r="M28" s="47"/>
      <c r="N28" s="47"/>
      <c r="O28" s="47"/>
      <c r="P28" s="47"/>
      <c r="Q28" s="51"/>
      <c r="R28" s="51"/>
      <c r="S28" s="51"/>
      <c r="T28" s="51"/>
      <c r="U28" s="51"/>
      <c r="V28" s="51"/>
      <c r="W28" s="51"/>
      <c r="X28" s="51"/>
      <c r="Y28" s="51"/>
      <c r="Z28" s="74"/>
      <c r="AA28" s="51"/>
      <c r="AB28" s="51"/>
      <c r="AC28" s="51"/>
      <c r="AD28" s="51"/>
      <c r="AE28" s="51"/>
      <c r="AF28" s="51"/>
      <c r="AG28" s="51"/>
      <c r="AH28" s="51"/>
      <c r="AI28" s="51"/>
      <c r="AJ28" s="48">
        <f t="shared" si="7"/>
        <v>0</v>
      </c>
    </row>
    <row r="29" spans="1:36" ht="20.25" thickBot="1" x14ac:dyDescent="0.45">
      <c r="A29" s="271"/>
      <c r="B29" s="37" t="s">
        <v>36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29"/>
      <c r="R29" s="29"/>
      <c r="S29" s="29"/>
      <c r="T29" s="29"/>
      <c r="U29" s="29"/>
      <c r="V29" s="29"/>
      <c r="W29" s="29"/>
      <c r="X29" s="29"/>
      <c r="Y29" s="29"/>
      <c r="Z29" s="75"/>
      <c r="AA29" s="29"/>
      <c r="AB29" s="29"/>
      <c r="AC29" s="29"/>
      <c r="AD29" s="29"/>
      <c r="AE29" s="29"/>
      <c r="AF29" s="29"/>
      <c r="AG29" s="29"/>
      <c r="AH29" s="29"/>
      <c r="AI29" s="29"/>
      <c r="AJ29" s="31">
        <f t="shared" si="7"/>
        <v>0</v>
      </c>
    </row>
    <row r="30" spans="1:36" ht="19.5" x14ac:dyDescent="0.4">
      <c r="A30" s="272" t="s">
        <v>37</v>
      </c>
      <c r="B30" s="16" t="s">
        <v>31</v>
      </c>
      <c r="C30" s="18">
        <f>C18-C24</f>
        <v>1</v>
      </c>
      <c r="D30" s="18">
        <f t="shared" ref="D30:AI35" si="8">C30+D18-D24</f>
        <v>1</v>
      </c>
      <c r="E30" s="18">
        <f t="shared" si="8"/>
        <v>1</v>
      </c>
      <c r="F30" s="18">
        <f t="shared" si="8"/>
        <v>1</v>
      </c>
      <c r="G30" s="18">
        <f t="shared" si="8"/>
        <v>1</v>
      </c>
      <c r="H30" s="18">
        <f t="shared" si="8"/>
        <v>1</v>
      </c>
      <c r="I30" s="18">
        <f t="shared" si="8"/>
        <v>1</v>
      </c>
      <c r="J30" s="18">
        <f t="shared" si="8"/>
        <v>1</v>
      </c>
      <c r="K30" s="18">
        <f t="shared" si="8"/>
        <v>1</v>
      </c>
      <c r="L30" s="18">
        <f t="shared" si="8"/>
        <v>1</v>
      </c>
      <c r="M30" s="18">
        <f t="shared" si="8"/>
        <v>1</v>
      </c>
      <c r="N30" s="18">
        <f t="shared" si="8"/>
        <v>1</v>
      </c>
      <c r="O30" s="18">
        <f t="shared" si="8"/>
        <v>1</v>
      </c>
      <c r="P30" s="18">
        <f t="shared" si="8"/>
        <v>1</v>
      </c>
      <c r="Q30" s="18">
        <f t="shared" si="8"/>
        <v>1</v>
      </c>
      <c r="R30" s="18">
        <f t="shared" si="8"/>
        <v>1</v>
      </c>
      <c r="S30" s="18">
        <f t="shared" si="8"/>
        <v>1</v>
      </c>
      <c r="T30" s="18">
        <f t="shared" si="8"/>
        <v>1</v>
      </c>
      <c r="U30" s="18">
        <f t="shared" si="8"/>
        <v>1</v>
      </c>
      <c r="V30" s="18">
        <f t="shared" si="8"/>
        <v>1</v>
      </c>
      <c r="W30" s="18">
        <f t="shared" si="8"/>
        <v>1</v>
      </c>
      <c r="X30" s="18">
        <f t="shared" si="8"/>
        <v>1</v>
      </c>
      <c r="Y30" s="18">
        <f t="shared" si="8"/>
        <v>1</v>
      </c>
      <c r="Z30" s="70">
        <f t="shared" si="8"/>
        <v>1</v>
      </c>
      <c r="AA30" s="18">
        <f t="shared" si="8"/>
        <v>1</v>
      </c>
      <c r="AB30" s="18">
        <f t="shared" si="8"/>
        <v>1</v>
      </c>
      <c r="AC30" s="18">
        <f t="shared" si="8"/>
        <v>1</v>
      </c>
      <c r="AD30" s="18">
        <f t="shared" si="8"/>
        <v>1</v>
      </c>
      <c r="AE30" s="18">
        <f t="shared" si="8"/>
        <v>1</v>
      </c>
      <c r="AF30" s="18">
        <f t="shared" si="8"/>
        <v>1</v>
      </c>
      <c r="AG30" s="18">
        <f t="shared" si="8"/>
        <v>1</v>
      </c>
      <c r="AH30" s="18">
        <f t="shared" si="8"/>
        <v>1</v>
      </c>
      <c r="AI30" s="18">
        <f t="shared" si="8"/>
        <v>1</v>
      </c>
      <c r="AJ30" s="20"/>
    </row>
    <row r="31" spans="1:36" ht="19.5" x14ac:dyDescent="0.4">
      <c r="A31" s="273"/>
      <c r="B31" s="37" t="s">
        <v>32</v>
      </c>
      <c r="C31" s="39">
        <f t="shared" ref="C31:C35" si="9">C19-C25</f>
        <v>0</v>
      </c>
      <c r="D31" s="39">
        <f t="shared" si="8"/>
        <v>0</v>
      </c>
      <c r="E31" s="39">
        <f t="shared" si="8"/>
        <v>0</v>
      </c>
      <c r="F31" s="39">
        <f t="shared" si="8"/>
        <v>0</v>
      </c>
      <c r="G31" s="39">
        <f t="shared" si="8"/>
        <v>0</v>
      </c>
      <c r="H31" s="39">
        <f t="shared" si="8"/>
        <v>0</v>
      </c>
      <c r="I31" s="39">
        <f t="shared" si="8"/>
        <v>0</v>
      </c>
      <c r="J31" s="39">
        <f t="shared" si="8"/>
        <v>0</v>
      </c>
      <c r="K31" s="39">
        <f>J31+K19-K25</f>
        <v>0</v>
      </c>
      <c r="L31" s="39">
        <f t="shared" si="8"/>
        <v>0</v>
      </c>
      <c r="M31" s="39">
        <f t="shared" si="8"/>
        <v>0</v>
      </c>
      <c r="N31" s="39">
        <f t="shared" si="8"/>
        <v>0</v>
      </c>
      <c r="O31" s="39">
        <f t="shared" si="8"/>
        <v>0</v>
      </c>
      <c r="P31" s="39">
        <f t="shared" si="8"/>
        <v>0</v>
      </c>
      <c r="Q31" s="39">
        <f t="shared" si="8"/>
        <v>0</v>
      </c>
      <c r="R31" s="39">
        <f t="shared" si="8"/>
        <v>0</v>
      </c>
      <c r="S31" s="39">
        <f t="shared" si="8"/>
        <v>0</v>
      </c>
      <c r="T31" s="39">
        <f t="shared" si="8"/>
        <v>0</v>
      </c>
      <c r="U31" s="39">
        <f t="shared" si="8"/>
        <v>0</v>
      </c>
      <c r="V31" s="39">
        <f t="shared" si="8"/>
        <v>0</v>
      </c>
      <c r="W31" s="39">
        <f t="shared" si="8"/>
        <v>0</v>
      </c>
      <c r="X31" s="39">
        <f t="shared" si="8"/>
        <v>0</v>
      </c>
      <c r="Y31" s="39">
        <f t="shared" si="8"/>
        <v>0</v>
      </c>
      <c r="Z31" s="76">
        <f t="shared" si="8"/>
        <v>0</v>
      </c>
      <c r="AA31" s="39">
        <f t="shared" si="8"/>
        <v>0</v>
      </c>
      <c r="AB31" s="39">
        <f t="shared" si="8"/>
        <v>0</v>
      </c>
      <c r="AC31" s="39">
        <f t="shared" si="8"/>
        <v>0</v>
      </c>
      <c r="AD31" s="39">
        <f t="shared" si="8"/>
        <v>0</v>
      </c>
      <c r="AE31" s="39">
        <f t="shared" si="8"/>
        <v>0</v>
      </c>
      <c r="AF31" s="39">
        <f t="shared" si="8"/>
        <v>0</v>
      </c>
      <c r="AG31" s="39">
        <f t="shared" si="8"/>
        <v>0</v>
      </c>
      <c r="AH31" s="39">
        <f t="shared" si="8"/>
        <v>0</v>
      </c>
      <c r="AI31" s="39">
        <f t="shared" si="8"/>
        <v>0</v>
      </c>
      <c r="AJ31" s="42"/>
    </row>
    <row r="32" spans="1:36" ht="19.5" x14ac:dyDescent="0.4">
      <c r="A32" s="273"/>
      <c r="B32" s="37" t="s">
        <v>33</v>
      </c>
      <c r="C32" s="39">
        <f t="shared" si="9"/>
        <v>0</v>
      </c>
      <c r="D32" s="39">
        <f t="shared" si="8"/>
        <v>0</v>
      </c>
      <c r="E32" s="39">
        <f t="shared" si="8"/>
        <v>0</v>
      </c>
      <c r="F32" s="39">
        <f t="shared" si="8"/>
        <v>0</v>
      </c>
      <c r="G32" s="39">
        <f t="shared" si="8"/>
        <v>0</v>
      </c>
      <c r="H32" s="39">
        <f t="shared" si="8"/>
        <v>0</v>
      </c>
      <c r="I32" s="39">
        <f t="shared" si="8"/>
        <v>0</v>
      </c>
      <c r="J32" s="39">
        <f>I32+J20-J26</f>
        <v>0</v>
      </c>
      <c r="K32" s="39">
        <f>J32+K20-K26</f>
        <v>0</v>
      </c>
      <c r="L32" s="39">
        <f t="shared" si="8"/>
        <v>0</v>
      </c>
      <c r="M32" s="39">
        <f t="shared" si="8"/>
        <v>0</v>
      </c>
      <c r="N32" s="39">
        <f t="shared" si="8"/>
        <v>0</v>
      </c>
      <c r="O32" s="39">
        <f t="shared" si="8"/>
        <v>0</v>
      </c>
      <c r="P32" s="39">
        <f t="shared" si="8"/>
        <v>0</v>
      </c>
      <c r="Q32" s="39">
        <f t="shared" si="8"/>
        <v>0</v>
      </c>
      <c r="R32" s="39">
        <f t="shared" si="8"/>
        <v>0</v>
      </c>
      <c r="S32" s="39">
        <f t="shared" si="8"/>
        <v>0</v>
      </c>
      <c r="T32" s="39">
        <f t="shared" si="8"/>
        <v>0</v>
      </c>
      <c r="U32" s="39">
        <f t="shared" si="8"/>
        <v>0</v>
      </c>
      <c r="V32" s="39">
        <f t="shared" si="8"/>
        <v>0</v>
      </c>
      <c r="W32" s="39">
        <f t="shared" si="8"/>
        <v>0</v>
      </c>
      <c r="X32" s="39">
        <f t="shared" si="8"/>
        <v>0</v>
      </c>
      <c r="Y32" s="39">
        <f t="shared" si="8"/>
        <v>0</v>
      </c>
      <c r="Z32" s="76">
        <f t="shared" si="8"/>
        <v>0</v>
      </c>
      <c r="AA32" s="39">
        <f t="shared" si="8"/>
        <v>0</v>
      </c>
      <c r="AB32" s="39">
        <f t="shared" si="8"/>
        <v>0</v>
      </c>
      <c r="AC32" s="39">
        <f t="shared" si="8"/>
        <v>0</v>
      </c>
      <c r="AD32" s="39">
        <f t="shared" si="8"/>
        <v>0</v>
      </c>
      <c r="AE32" s="39">
        <f t="shared" si="8"/>
        <v>0</v>
      </c>
      <c r="AF32" s="39">
        <f t="shared" si="8"/>
        <v>0</v>
      </c>
      <c r="AG32" s="39">
        <f t="shared" si="8"/>
        <v>0</v>
      </c>
      <c r="AH32" s="39">
        <f t="shared" si="8"/>
        <v>0</v>
      </c>
      <c r="AI32" s="39">
        <f t="shared" si="8"/>
        <v>0</v>
      </c>
      <c r="AJ32" s="43"/>
    </row>
    <row r="33" spans="1:36" ht="20.25" thickBot="1" x14ac:dyDescent="0.45">
      <c r="A33" s="273"/>
      <c r="B33" s="37" t="s">
        <v>34</v>
      </c>
      <c r="C33" s="41">
        <f t="shared" si="9"/>
        <v>0</v>
      </c>
      <c r="D33" s="41">
        <f t="shared" si="8"/>
        <v>0</v>
      </c>
      <c r="E33" s="41">
        <f t="shared" si="8"/>
        <v>0</v>
      </c>
      <c r="F33" s="41">
        <f t="shared" si="8"/>
        <v>0</v>
      </c>
      <c r="G33" s="41">
        <f t="shared" si="8"/>
        <v>0</v>
      </c>
      <c r="H33" s="41">
        <f t="shared" si="8"/>
        <v>0</v>
      </c>
      <c r="I33" s="41">
        <f t="shared" si="8"/>
        <v>0</v>
      </c>
      <c r="J33" s="41">
        <f t="shared" si="8"/>
        <v>0</v>
      </c>
      <c r="K33" s="41">
        <f>J33+K21-K27</f>
        <v>0</v>
      </c>
      <c r="L33" s="41">
        <f t="shared" si="8"/>
        <v>0</v>
      </c>
      <c r="M33" s="41">
        <f t="shared" si="8"/>
        <v>0</v>
      </c>
      <c r="N33" s="41">
        <f t="shared" si="8"/>
        <v>0</v>
      </c>
      <c r="O33" s="41">
        <f t="shared" si="8"/>
        <v>0</v>
      </c>
      <c r="P33" s="41">
        <f t="shared" si="8"/>
        <v>0</v>
      </c>
      <c r="Q33" s="41">
        <f t="shared" si="8"/>
        <v>0</v>
      </c>
      <c r="R33" s="41">
        <f t="shared" si="8"/>
        <v>0</v>
      </c>
      <c r="S33" s="41">
        <f t="shared" si="8"/>
        <v>0</v>
      </c>
      <c r="T33" s="41">
        <f t="shared" si="8"/>
        <v>0</v>
      </c>
      <c r="U33" s="41">
        <f t="shared" si="8"/>
        <v>0</v>
      </c>
      <c r="V33" s="41">
        <f t="shared" si="8"/>
        <v>0</v>
      </c>
      <c r="W33" s="41">
        <f t="shared" si="8"/>
        <v>0</v>
      </c>
      <c r="X33" s="41">
        <f t="shared" si="8"/>
        <v>0</v>
      </c>
      <c r="Y33" s="41">
        <f t="shared" si="8"/>
        <v>0</v>
      </c>
      <c r="Z33" s="71">
        <f t="shared" si="8"/>
        <v>0</v>
      </c>
      <c r="AA33" s="41">
        <f t="shared" si="8"/>
        <v>0</v>
      </c>
      <c r="AB33" s="41">
        <f t="shared" si="8"/>
        <v>0</v>
      </c>
      <c r="AC33" s="41">
        <f t="shared" si="8"/>
        <v>0</v>
      </c>
      <c r="AD33" s="41">
        <f t="shared" si="8"/>
        <v>0</v>
      </c>
      <c r="AE33" s="41">
        <f t="shared" si="8"/>
        <v>0</v>
      </c>
      <c r="AF33" s="41">
        <f t="shared" si="8"/>
        <v>0</v>
      </c>
      <c r="AG33" s="41">
        <f t="shared" si="8"/>
        <v>0</v>
      </c>
      <c r="AH33" s="41">
        <f t="shared" si="8"/>
        <v>0</v>
      </c>
      <c r="AI33" s="41">
        <f t="shared" si="8"/>
        <v>0</v>
      </c>
      <c r="AJ33" s="45"/>
    </row>
    <row r="34" spans="1:36" ht="19.5" x14ac:dyDescent="0.4">
      <c r="A34" s="273"/>
      <c r="B34" s="46" t="s">
        <v>35</v>
      </c>
      <c r="C34" s="18">
        <f t="shared" si="9"/>
        <v>0</v>
      </c>
      <c r="D34" s="18">
        <f t="shared" si="8"/>
        <v>0</v>
      </c>
      <c r="E34" s="18">
        <f t="shared" si="8"/>
        <v>0</v>
      </c>
      <c r="F34" s="18">
        <f t="shared" si="8"/>
        <v>0</v>
      </c>
      <c r="G34" s="18">
        <f t="shared" si="8"/>
        <v>0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0</v>
      </c>
      <c r="L34" s="18">
        <f t="shared" si="8"/>
        <v>0</v>
      </c>
      <c r="M34" s="18">
        <f t="shared" si="8"/>
        <v>0</v>
      </c>
      <c r="N34" s="18">
        <f t="shared" si="8"/>
        <v>0</v>
      </c>
      <c r="O34" s="18">
        <f t="shared" si="8"/>
        <v>0</v>
      </c>
      <c r="P34" s="18">
        <f t="shared" si="8"/>
        <v>0</v>
      </c>
      <c r="Q34" s="18">
        <f t="shared" si="8"/>
        <v>0</v>
      </c>
      <c r="R34" s="18">
        <f t="shared" si="8"/>
        <v>0</v>
      </c>
      <c r="S34" s="18">
        <f t="shared" si="8"/>
        <v>0</v>
      </c>
      <c r="T34" s="18">
        <f t="shared" si="8"/>
        <v>0</v>
      </c>
      <c r="U34" s="18">
        <f t="shared" si="8"/>
        <v>0</v>
      </c>
      <c r="V34" s="18">
        <f t="shared" si="8"/>
        <v>0</v>
      </c>
      <c r="W34" s="18">
        <f t="shared" si="8"/>
        <v>0</v>
      </c>
      <c r="X34" s="18">
        <f t="shared" si="8"/>
        <v>0</v>
      </c>
      <c r="Y34" s="18">
        <f t="shared" si="8"/>
        <v>0</v>
      </c>
      <c r="Z34" s="70">
        <f t="shared" si="8"/>
        <v>0</v>
      </c>
      <c r="AA34" s="18">
        <f t="shared" si="8"/>
        <v>0</v>
      </c>
      <c r="AB34" s="18">
        <f t="shared" si="8"/>
        <v>0</v>
      </c>
      <c r="AC34" s="18">
        <f t="shared" si="8"/>
        <v>0</v>
      </c>
      <c r="AD34" s="18">
        <f t="shared" si="8"/>
        <v>0</v>
      </c>
      <c r="AE34" s="18">
        <f t="shared" si="8"/>
        <v>0</v>
      </c>
      <c r="AF34" s="18">
        <f t="shared" si="8"/>
        <v>0</v>
      </c>
      <c r="AG34" s="18">
        <f t="shared" si="8"/>
        <v>0</v>
      </c>
      <c r="AH34" s="18">
        <f t="shared" si="8"/>
        <v>0</v>
      </c>
      <c r="AI34" s="18">
        <f t="shared" si="8"/>
        <v>0</v>
      </c>
      <c r="AJ34" s="48"/>
    </row>
    <row r="35" spans="1:36" ht="20.25" thickBot="1" x14ac:dyDescent="0.45">
      <c r="A35" s="274"/>
      <c r="B35" s="21" t="s">
        <v>36</v>
      </c>
      <c r="C35" s="22">
        <f t="shared" si="9"/>
        <v>0</v>
      </c>
      <c r="D35" s="22">
        <f t="shared" si="8"/>
        <v>0</v>
      </c>
      <c r="E35" s="22">
        <f t="shared" si="8"/>
        <v>0</v>
      </c>
      <c r="F35" s="22">
        <f t="shared" si="8"/>
        <v>0</v>
      </c>
      <c r="G35" s="22">
        <f t="shared" si="8"/>
        <v>0</v>
      </c>
      <c r="H35" s="22">
        <f t="shared" si="8"/>
        <v>0</v>
      </c>
      <c r="I35" s="22">
        <f t="shared" si="8"/>
        <v>0</v>
      </c>
      <c r="J35" s="22">
        <f t="shared" si="8"/>
        <v>0</v>
      </c>
      <c r="K35" s="22">
        <f t="shared" si="8"/>
        <v>0</v>
      </c>
      <c r="L35" s="22">
        <f t="shared" si="8"/>
        <v>0</v>
      </c>
      <c r="M35" s="22">
        <f t="shared" si="8"/>
        <v>0</v>
      </c>
      <c r="N35" s="22">
        <f t="shared" si="8"/>
        <v>0</v>
      </c>
      <c r="O35" s="22">
        <f t="shared" si="8"/>
        <v>0</v>
      </c>
      <c r="P35" s="22">
        <f>O35+P23-P29</f>
        <v>0</v>
      </c>
      <c r="Q35" s="22">
        <f t="shared" si="8"/>
        <v>0</v>
      </c>
      <c r="R35" s="22">
        <f t="shared" si="8"/>
        <v>0</v>
      </c>
      <c r="S35" s="22">
        <f t="shared" si="8"/>
        <v>0</v>
      </c>
      <c r="T35" s="22">
        <f t="shared" si="8"/>
        <v>0</v>
      </c>
      <c r="U35" s="22">
        <f t="shared" si="8"/>
        <v>0</v>
      </c>
      <c r="V35" s="22">
        <f t="shared" si="8"/>
        <v>0</v>
      </c>
      <c r="W35" s="22">
        <f t="shared" si="8"/>
        <v>0</v>
      </c>
      <c r="X35" s="22">
        <f t="shared" si="8"/>
        <v>0</v>
      </c>
      <c r="Y35" s="22">
        <f t="shared" si="8"/>
        <v>0</v>
      </c>
      <c r="Z35" s="65">
        <f t="shared" si="8"/>
        <v>0</v>
      </c>
      <c r="AA35" s="22">
        <f t="shared" si="8"/>
        <v>0</v>
      </c>
      <c r="AB35" s="22">
        <f t="shared" si="8"/>
        <v>0</v>
      </c>
      <c r="AC35" s="22">
        <f t="shared" si="8"/>
        <v>0</v>
      </c>
      <c r="AD35" s="22">
        <f t="shared" si="8"/>
        <v>0</v>
      </c>
      <c r="AE35" s="22">
        <f t="shared" si="8"/>
        <v>0</v>
      </c>
      <c r="AF35" s="22">
        <f t="shared" si="8"/>
        <v>0</v>
      </c>
      <c r="AG35" s="22">
        <f t="shared" si="8"/>
        <v>0</v>
      </c>
      <c r="AH35" s="22">
        <f t="shared" si="8"/>
        <v>0</v>
      </c>
      <c r="AI35" s="22">
        <f t="shared" si="8"/>
        <v>0</v>
      </c>
      <c r="AJ35" s="49"/>
    </row>
    <row r="36" spans="1:36" ht="20.25" thickBot="1" x14ac:dyDescent="0.45">
      <c r="A36" s="53" t="s">
        <v>18</v>
      </c>
      <c r="B36" s="32" t="s">
        <v>18</v>
      </c>
      <c r="C36" s="54">
        <f>SUM(C30:C35)</f>
        <v>1</v>
      </c>
      <c r="D36" s="54">
        <f>SUM(D30:D35)</f>
        <v>1</v>
      </c>
      <c r="E36" s="54">
        <f t="shared" ref="E36:AI36" si="10">SUM(E30:E35)</f>
        <v>1</v>
      </c>
      <c r="F36" s="54">
        <f t="shared" si="10"/>
        <v>1</v>
      </c>
      <c r="G36" s="54">
        <f t="shared" si="10"/>
        <v>1</v>
      </c>
      <c r="H36" s="54">
        <f t="shared" si="10"/>
        <v>1</v>
      </c>
      <c r="I36" s="54">
        <f t="shared" si="10"/>
        <v>1</v>
      </c>
      <c r="J36" s="54">
        <f t="shared" si="10"/>
        <v>1</v>
      </c>
      <c r="K36" s="54">
        <f t="shared" si="10"/>
        <v>1</v>
      </c>
      <c r="L36" s="54">
        <f t="shared" si="10"/>
        <v>1</v>
      </c>
      <c r="M36" s="54">
        <f t="shared" si="10"/>
        <v>1</v>
      </c>
      <c r="N36" s="54">
        <f t="shared" si="10"/>
        <v>1</v>
      </c>
      <c r="O36" s="54">
        <f t="shared" si="10"/>
        <v>1</v>
      </c>
      <c r="P36" s="54">
        <f t="shared" si="10"/>
        <v>1</v>
      </c>
      <c r="Q36" s="54">
        <f t="shared" si="10"/>
        <v>1</v>
      </c>
      <c r="R36" s="54">
        <f t="shared" si="10"/>
        <v>1</v>
      </c>
      <c r="S36" s="54">
        <f t="shared" si="10"/>
        <v>1</v>
      </c>
      <c r="T36" s="54">
        <f t="shared" si="10"/>
        <v>1</v>
      </c>
      <c r="U36" s="54">
        <f t="shared" si="10"/>
        <v>1</v>
      </c>
      <c r="V36" s="54">
        <f t="shared" si="10"/>
        <v>1</v>
      </c>
      <c r="W36" s="54">
        <f t="shared" si="10"/>
        <v>1</v>
      </c>
      <c r="X36" s="54">
        <f t="shared" si="10"/>
        <v>1</v>
      </c>
      <c r="Y36" s="54">
        <f t="shared" si="10"/>
        <v>1</v>
      </c>
      <c r="Z36" s="77">
        <f t="shared" si="10"/>
        <v>1</v>
      </c>
      <c r="AA36" s="55">
        <f t="shared" si="10"/>
        <v>1</v>
      </c>
      <c r="AB36" s="55">
        <f t="shared" si="10"/>
        <v>1</v>
      </c>
      <c r="AC36" s="55">
        <f t="shared" si="10"/>
        <v>1</v>
      </c>
      <c r="AD36" s="55">
        <f t="shared" si="10"/>
        <v>1</v>
      </c>
      <c r="AE36" s="55">
        <f t="shared" si="10"/>
        <v>1</v>
      </c>
      <c r="AF36" s="55">
        <f t="shared" si="10"/>
        <v>1</v>
      </c>
      <c r="AG36" s="55">
        <f t="shared" si="10"/>
        <v>1</v>
      </c>
      <c r="AH36" s="55">
        <f t="shared" si="10"/>
        <v>1</v>
      </c>
      <c r="AI36" s="55">
        <f t="shared" si="10"/>
        <v>1</v>
      </c>
      <c r="AJ36" s="34"/>
    </row>
    <row r="37" spans="1:36" ht="20.25" thickBot="1" x14ac:dyDescent="0.45">
      <c r="A37" s="260" t="s">
        <v>38</v>
      </c>
      <c r="B37" s="261"/>
      <c r="C37" s="56">
        <f>SUM(C18:C23)</f>
        <v>1</v>
      </c>
      <c r="D37" s="56">
        <f>SUM(C18:D23)</f>
        <v>1</v>
      </c>
      <c r="E37" s="56">
        <f>SUM(C18:E23)</f>
        <v>1</v>
      </c>
      <c r="F37" s="56">
        <f>SUM(C18:F23)</f>
        <v>1</v>
      </c>
      <c r="G37" s="56">
        <f>SUM(C18:G23)</f>
        <v>1</v>
      </c>
      <c r="H37" s="56">
        <f>SUM(C18:H23)</f>
        <v>1</v>
      </c>
      <c r="I37" s="56">
        <f>SUM(C18:I23)</f>
        <v>1</v>
      </c>
      <c r="J37" s="56">
        <f>SUM(C18:J23)</f>
        <v>1</v>
      </c>
      <c r="K37" s="56">
        <f>SUM(C18:K23)</f>
        <v>1</v>
      </c>
      <c r="L37" s="56">
        <f>SUM(C18:L23)</f>
        <v>1</v>
      </c>
      <c r="M37" s="56">
        <f>SUM(C18:M23)</f>
        <v>1</v>
      </c>
      <c r="N37" s="56">
        <f>SUM(C18:N23)</f>
        <v>1</v>
      </c>
      <c r="O37" s="56">
        <f>SUM(C18:O23)</f>
        <v>1</v>
      </c>
      <c r="P37" s="56">
        <f>SUM(C18:P23)</f>
        <v>1</v>
      </c>
      <c r="Q37" s="56">
        <f>SUM(C18:Q23)</f>
        <v>1</v>
      </c>
      <c r="R37" s="56">
        <f>SUM(C18:R23)</f>
        <v>1</v>
      </c>
      <c r="S37" s="56">
        <f>SUM(C18:S23)</f>
        <v>1</v>
      </c>
      <c r="T37" s="56">
        <f>SUM(C18:T23)</f>
        <v>1</v>
      </c>
      <c r="U37" s="56">
        <f>SUM(C18:U23)</f>
        <v>1</v>
      </c>
      <c r="V37" s="56">
        <f>SUM(C18:V23)</f>
        <v>1</v>
      </c>
      <c r="W37" s="56">
        <f>SUM(C18:W23)</f>
        <v>1</v>
      </c>
      <c r="X37" s="56">
        <f>SUM(C18:X23)</f>
        <v>1</v>
      </c>
      <c r="Y37" s="56">
        <f>SUM(C18:Y23)</f>
        <v>1</v>
      </c>
      <c r="Z37" s="78">
        <f>SUM(C18:Z23)</f>
        <v>1</v>
      </c>
      <c r="AA37" s="56">
        <f>SUM(C18:AA23)</f>
        <v>1</v>
      </c>
      <c r="AB37" s="56">
        <f>SUM(C18:AB23)</f>
        <v>1</v>
      </c>
      <c r="AC37" s="56">
        <f>SUM(C18:AC23)</f>
        <v>1</v>
      </c>
      <c r="AD37" s="56">
        <f>SUM(C18:AD23)</f>
        <v>1</v>
      </c>
      <c r="AE37" s="56">
        <f>SUM(C18:AE23)</f>
        <v>1</v>
      </c>
      <c r="AF37" s="56">
        <f>SUM(C18:AF23)</f>
        <v>1</v>
      </c>
      <c r="AG37" s="56">
        <f>SUM(C18:AG23)</f>
        <v>1</v>
      </c>
      <c r="AH37" s="56">
        <f>SUM(C18:AH23)</f>
        <v>1</v>
      </c>
      <c r="AI37" s="56">
        <f>SUM(C18:AI23)</f>
        <v>1</v>
      </c>
      <c r="AJ37" s="57"/>
    </row>
  </sheetData>
  <mergeCells count="17">
    <mergeCell ref="A1:B1"/>
    <mergeCell ref="A14:B14"/>
    <mergeCell ref="A2:E2"/>
    <mergeCell ref="AF2:AG2"/>
    <mergeCell ref="AH2:AI2"/>
    <mergeCell ref="A3:B4"/>
    <mergeCell ref="AJ3:AJ4"/>
    <mergeCell ref="A5:A6"/>
    <mergeCell ref="A7:A8"/>
    <mergeCell ref="A9:A10"/>
    <mergeCell ref="A11:A13"/>
    <mergeCell ref="A37:B37"/>
    <mergeCell ref="A16:B17"/>
    <mergeCell ref="AJ16:AJ17"/>
    <mergeCell ref="A18:A23"/>
    <mergeCell ref="A24:A29"/>
    <mergeCell ref="A30:A35"/>
  </mergeCells>
  <phoneticPr fontId="1"/>
  <conditionalFormatting sqref="J5:AJ6 K18:AJ23 C30:AJ36 C11:AJ13">
    <cfRule type="cellIs" dxfId="11" priority="19" operator="greaterThan">
      <formula>0</formula>
    </cfRule>
    <cfRule type="cellIs" dxfId="10" priority="20" operator="greaterThan">
      <formula>0</formula>
    </cfRule>
  </conditionalFormatting>
  <conditionalFormatting sqref="C28:P29 AJ28">
    <cfRule type="cellIs" dxfId="9" priority="17" operator="greaterThan">
      <formula>0</formula>
    </cfRule>
    <cfRule type="cellIs" dxfId="8" priority="18" operator="greaterThan">
      <formula>0</formula>
    </cfRule>
  </conditionalFormatting>
  <conditionalFormatting sqref="C5:E6">
    <cfRule type="cellIs" dxfId="7" priority="15" operator="greaterThan">
      <formula>0</formula>
    </cfRule>
    <cfRule type="cellIs" dxfId="6" priority="16" operator="greaterThan">
      <formula>0</formula>
    </cfRule>
  </conditionalFormatting>
  <conditionalFormatting sqref="F5:I6">
    <cfRule type="cellIs" dxfId="5" priority="13" operator="greaterThan">
      <formula>0</formula>
    </cfRule>
    <cfRule type="cellIs" dxfId="4" priority="14" operator="greaterThan">
      <formula>0</formula>
    </cfRule>
  </conditionalFormatting>
  <conditionalFormatting sqref="C22:J23 J18:J21">
    <cfRule type="cellIs" dxfId="3" priority="11" operator="greaterThan">
      <formula>0</formula>
    </cfRule>
    <cfRule type="cellIs" dxfId="2" priority="12" operator="greaterThan">
      <formula>0</formula>
    </cfRule>
  </conditionalFormatting>
  <conditionalFormatting sqref="C18:I21">
    <cfRule type="cellIs" dxfId="1" priority="9" operator="greaterThan">
      <formula>0</formula>
    </cfRule>
    <cfRule type="cellIs" dxfId="0" priority="10" operator="greaterThan">
      <formula>0</formula>
    </cfRule>
  </conditionalFormatting>
  <conditionalFormatting sqref="Q28:AI29">
    <cfRule type="colorScale" priority="8">
      <colorScale>
        <cfvo type="num" val="0"/>
        <cfvo type="max"/>
        <color rgb="FFCCFFFF"/>
        <color rgb="FFCCFFFF"/>
      </colorScale>
    </cfRule>
  </conditionalFormatting>
  <conditionalFormatting sqref="C7:AJ8">
    <cfRule type="colorScale" priority="21">
      <colorScale>
        <cfvo type="num" val="0"/>
        <cfvo type="max"/>
        <color rgb="FFCCFFFF"/>
        <color rgb="FFCCFFFF"/>
      </colorScale>
    </cfRule>
  </conditionalFormatting>
  <conditionalFormatting sqref="C24:AJ27">
    <cfRule type="colorScale" priority="23">
      <colorScale>
        <cfvo type="num" val="0"/>
        <cfvo type="max"/>
        <color rgb="FFCCFFFF"/>
        <color rgb="FFCCFFFF"/>
      </colorScale>
    </cfRule>
  </conditionalFormatting>
  <conditionalFormatting sqref="AJ29">
    <cfRule type="colorScale" priority="7">
      <colorScale>
        <cfvo type="num" val="0"/>
        <cfvo type="max"/>
        <color rgb="FFCCFFFF"/>
        <color rgb="FFCCFFFF"/>
      </colorScale>
    </cfRule>
  </conditionalFormatting>
  <conditionalFormatting sqref="D9:AI10">
    <cfRule type="colorScale" priority="4">
      <colorScale>
        <cfvo type="num" val="0"/>
        <cfvo type="max"/>
        <color rgb="FFFFFF00"/>
        <color rgb="FFFFFF00"/>
      </colorScale>
    </cfRule>
  </conditionalFormatting>
  <conditionalFormatting sqref="AJ9:AJ10">
    <cfRule type="colorScale" priority="1">
      <colorScale>
        <cfvo type="num" val="0"/>
        <cfvo type="max"/>
        <color rgb="FFFFFF00"/>
        <color rgb="FFFFFF00"/>
      </colorScale>
    </cfRule>
  </conditionalFormatting>
  <conditionalFormatting sqref="A9">
    <cfRule type="colorScale" priority="127">
      <colorScale>
        <cfvo type="num" val="0"/>
        <cfvo type="max"/>
        <color rgb="FFFFFF00"/>
        <color rgb="FFFFFF00"/>
      </colorScale>
    </cfRule>
  </conditionalFormatting>
  <conditionalFormatting sqref="D9:AI10">
    <cfRule type="colorScale" priority="128">
      <colorScale>
        <cfvo type="num" val="0"/>
        <cfvo type="max"/>
        <color rgb="FFCCFFFF"/>
        <color rgb="FFCCFFFF"/>
      </colorScale>
    </cfRule>
  </conditionalFormatting>
  <conditionalFormatting sqref="AJ9:AJ10">
    <cfRule type="colorScale" priority="129">
      <colorScale>
        <cfvo type="num" val="0"/>
        <cfvo type="max"/>
        <color rgb="FFCCFFFF"/>
        <color rgb="FFCCFFFF"/>
      </colorScale>
    </cfRule>
  </conditionalFormatting>
  <pageMargins left="0.31496062992125984" right="0.31496062992125984" top="0.55118110236220474" bottom="0.35433070866141736" header="0.31496062992125984" footer="0.31496062992125984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D8AA-5C2E-4F84-B269-4E8A03553C6D}">
  <sheetPr>
    <tabColor theme="7" tint="0.39997558519241921"/>
  </sheetPr>
  <dimension ref="A1:BQ45"/>
  <sheetViews>
    <sheetView showGridLines="0" view="pageBreakPreview" zoomScale="80" zoomScaleNormal="80" zoomScaleSheetLayoutView="80" zoomScalePageLayoutView="50" workbookViewId="0">
      <selection activeCell="BF20" sqref="BF20"/>
    </sheetView>
  </sheetViews>
  <sheetFormatPr defaultColWidth="2.25" defaultRowHeight="15" customHeight="1" x14ac:dyDescent="0.4"/>
  <cols>
    <col min="1" max="1" width="3.25" style="177" customWidth="1"/>
    <col min="2" max="58" width="3.25" customWidth="1"/>
    <col min="63" max="63" width="7" style="174" customWidth="1"/>
    <col min="64" max="64" width="12.625" style="174" customWidth="1"/>
    <col min="65" max="65" width="9.875" style="179" customWidth="1"/>
    <col min="66" max="69" width="10.875" style="174" customWidth="1"/>
    <col min="70" max="71" width="6.125" customWidth="1"/>
  </cols>
  <sheetData>
    <row r="1" spans="1:69" ht="18" customHeight="1" x14ac:dyDescent="0.4">
      <c r="A1" s="176"/>
      <c r="B1" s="177"/>
      <c r="C1" s="177"/>
      <c r="D1" s="177"/>
      <c r="E1" s="177"/>
      <c r="W1" s="285"/>
      <c r="X1" s="285"/>
      <c r="AY1" s="178"/>
      <c r="AZ1" t="s">
        <v>51</v>
      </c>
    </row>
    <row r="2" spans="1:69" ht="18" customHeight="1" thickBot="1" x14ac:dyDescent="0.45">
      <c r="W2" s="286"/>
      <c r="X2" s="286"/>
      <c r="BB2" s="180"/>
      <c r="BC2" s="181"/>
    </row>
    <row r="3" spans="1:69" ht="18" customHeight="1" thickTop="1" x14ac:dyDescent="0.4">
      <c r="C3" s="287">
        <v>410</v>
      </c>
      <c r="D3" s="288"/>
      <c r="E3" s="289">
        <v>408</v>
      </c>
      <c r="F3" s="290"/>
      <c r="G3" s="290"/>
      <c r="H3" s="290"/>
      <c r="I3" s="290"/>
      <c r="J3" s="291"/>
      <c r="K3" s="289">
        <v>407</v>
      </c>
      <c r="L3" s="290"/>
      <c r="M3" s="290"/>
      <c r="N3" s="290"/>
      <c r="O3" s="290"/>
      <c r="P3" s="292"/>
      <c r="Q3" s="293">
        <v>406</v>
      </c>
      <c r="R3" s="290"/>
      <c r="S3" s="290"/>
      <c r="T3" s="290"/>
      <c r="U3" s="290"/>
      <c r="V3" s="291"/>
      <c r="W3" s="287">
        <v>405</v>
      </c>
      <c r="X3" s="288"/>
      <c r="Y3" s="293">
        <v>403</v>
      </c>
      <c r="Z3" s="290"/>
      <c r="AA3" s="290"/>
      <c r="AB3" s="290"/>
      <c r="AC3" s="290"/>
      <c r="AD3" s="291"/>
      <c r="AE3" s="287">
        <v>402</v>
      </c>
      <c r="AF3" s="294"/>
      <c r="AG3" s="294"/>
      <c r="AH3" s="294"/>
      <c r="AI3" s="294"/>
      <c r="AJ3" s="288"/>
      <c r="AK3" s="294">
        <v>401</v>
      </c>
      <c r="AL3" s="294"/>
      <c r="AM3" s="294"/>
      <c r="AN3" s="294"/>
      <c r="AO3" s="294"/>
      <c r="AP3" s="295"/>
      <c r="AQ3" s="182"/>
      <c r="AR3" s="183"/>
      <c r="AS3" s="184"/>
      <c r="AT3" s="184"/>
      <c r="AU3" s="184"/>
      <c r="AV3" s="183"/>
      <c r="AY3" s="185"/>
      <c r="AZ3" t="s">
        <v>52</v>
      </c>
      <c r="BA3" s="181"/>
      <c r="BB3" s="181"/>
      <c r="BK3"/>
      <c r="BL3"/>
      <c r="BM3"/>
      <c r="BN3"/>
      <c r="BO3"/>
      <c r="BP3"/>
      <c r="BQ3"/>
    </row>
    <row r="4" spans="1:69" ht="18" customHeight="1" x14ac:dyDescent="0.4">
      <c r="C4" s="296"/>
      <c r="D4" s="297"/>
      <c r="E4" s="302"/>
      <c r="F4" s="303"/>
      <c r="G4" s="303"/>
      <c r="H4" s="304"/>
      <c r="I4" s="304"/>
      <c r="J4" s="305"/>
      <c r="K4" s="306"/>
      <c r="L4" s="307"/>
      <c r="M4" s="307"/>
      <c r="N4" s="307"/>
      <c r="O4" s="307"/>
      <c r="P4" s="308"/>
      <c r="Q4" s="309"/>
      <c r="R4" s="304"/>
      <c r="S4" s="304"/>
      <c r="T4" s="310"/>
      <c r="U4" s="310"/>
      <c r="V4" s="311"/>
      <c r="W4" s="296"/>
      <c r="X4" s="333"/>
      <c r="Y4" s="329"/>
      <c r="Z4" s="304"/>
      <c r="AA4" s="304"/>
      <c r="AB4" s="303"/>
      <c r="AC4" s="303"/>
      <c r="AD4" s="336"/>
      <c r="AE4" s="329"/>
      <c r="AF4" s="304"/>
      <c r="AG4" s="304"/>
      <c r="AH4" s="307"/>
      <c r="AI4" s="307"/>
      <c r="AJ4" s="308"/>
      <c r="AK4" s="339"/>
      <c r="AL4" s="314"/>
      <c r="AM4" s="329"/>
      <c r="AN4" s="313"/>
      <c r="AO4" s="314"/>
      <c r="AP4" s="315"/>
      <c r="AQ4" s="186"/>
      <c r="AR4" s="187"/>
      <c r="AV4" s="187"/>
      <c r="AZ4" s="1"/>
      <c r="BA4" s="188"/>
      <c r="BB4" s="189"/>
      <c r="BC4" s="189"/>
      <c r="BD4" s="189"/>
      <c r="BE4" s="189"/>
      <c r="BK4"/>
      <c r="BL4"/>
      <c r="BM4"/>
      <c r="BN4"/>
      <c r="BO4"/>
      <c r="BP4"/>
      <c r="BQ4"/>
    </row>
    <row r="5" spans="1:69" ht="18" customHeight="1" thickBot="1" x14ac:dyDescent="0.45">
      <c r="C5" s="298"/>
      <c r="D5" s="299"/>
      <c r="E5" s="302"/>
      <c r="F5" s="303"/>
      <c r="G5" s="303"/>
      <c r="H5" s="304"/>
      <c r="I5" s="304"/>
      <c r="J5" s="305"/>
      <c r="K5" s="306"/>
      <c r="L5" s="307"/>
      <c r="M5" s="307"/>
      <c r="N5" s="307"/>
      <c r="O5" s="307"/>
      <c r="P5" s="308"/>
      <c r="Q5" s="309"/>
      <c r="R5" s="304"/>
      <c r="S5" s="304"/>
      <c r="T5" s="310"/>
      <c r="U5" s="310"/>
      <c r="V5" s="311"/>
      <c r="W5" s="298"/>
      <c r="X5" s="334"/>
      <c r="Y5" s="329"/>
      <c r="Z5" s="304"/>
      <c r="AA5" s="304"/>
      <c r="AB5" s="303"/>
      <c r="AC5" s="303"/>
      <c r="AD5" s="336"/>
      <c r="AE5" s="337"/>
      <c r="AF5" s="338"/>
      <c r="AG5" s="338"/>
      <c r="AH5" s="307"/>
      <c r="AI5" s="307"/>
      <c r="AJ5" s="308"/>
      <c r="AK5" s="340"/>
      <c r="AL5" s="341"/>
      <c r="AM5" s="342"/>
      <c r="AN5" s="316"/>
      <c r="AO5" s="317"/>
      <c r="AP5" s="318"/>
      <c r="AQ5" s="190"/>
      <c r="AR5" s="191"/>
      <c r="AV5" s="187"/>
      <c r="AY5" s="192"/>
      <c r="AZ5" s="188" t="s">
        <v>53</v>
      </c>
      <c r="BA5" s="193"/>
      <c r="BK5"/>
      <c r="BL5"/>
      <c r="BM5"/>
      <c r="BN5"/>
      <c r="BO5"/>
      <c r="BP5"/>
      <c r="BQ5"/>
    </row>
    <row r="6" spans="1:69" ht="18" customHeight="1" thickTop="1" x14ac:dyDescent="0.4">
      <c r="C6" s="298"/>
      <c r="D6" s="299"/>
      <c r="K6" s="194"/>
      <c r="Q6" s="194"/>
      <c r="T6" s="195"/>
      <c r="U6" s="196"/>
      <c r="V6" s="197"/>
      <c r="W6" s="298"/>
      <c r="X6" s="334"/>
      <c r="Y6" s="198"/>
      <c r="AE6" s="319"/>
      <c r="AF6" s="319"/>
      <c r="AG6" s="320"/>
      <c r="AH6" s="323" t="s">
        <v>54</v>
      </c>
      <c r="AI6" s="324"/>
      <c r="AJ6" s="324"/>
      <c r="AK6" s="327"/>
      <c r="AL6" s="327"/>
      <c r="AM6" s="328"/>
      <c r="AN6" s="330"/>
      <c r="AO6" s="327"/>
      <c r="AP6" s="331"/>
      <c r="AQ6" s="186"/>
      <c r="AV6" s="187"/>
      <c r="AY6" s="199"/>
      <c r="BA6" s="200"/>
      <c r="BK6"/>
      <c r="BL6"/>
      <c r="BM6"/>
      <c r="BN6"/>
      <c r="BO6"/>
      <c r="BP6"/>
      <c r="BQ6"/>
    </row>
    <row r="7" spans="1:69" ht="18" customHeight="1" thickBot="1" x14ac:dyDescent="0.45">
      <c r="C7" s="300"/>
      <c r="D7" s="301"/>
      <c r="K7" s="201"/>
      <c r="Q7" s="201"/>
      <c r="T7" s="202"/>
      <c r="U7" s="202"/>
      <c r="V7" s="203"/>
      <c r="W7" s="300"/>
      <c r="X7" s="335"/>
      <c r="Y7" s="198"/>
      <c r="AE7" s="321"/>
      <c r="AF7" s="321"/>
      <c r="AG7" s="322"/>
      <c r="AH7" s="325"/>
      <c r="AI7" s="326"/>
      <c r="AJ7" s="326"/>
      <c r="AK7" s="314"/>
      <c r="AL7" s="314"/>
      <c r="AM7" s="329"/>
      <c r="AN7" s="313"/>
      <c r="AO7" s="314"/>
      <c r="AP7" s="315"/>
      <c r="AQ7" s="186"/>
      <c r="AV7" s="187"/>
      <c r="AY7" s="199"/>
      <c r="AZ7" s="189" t="s">
        <v>55</v>
      </c>
      <c r="BB7" s="180"/>
      <c r="BK7"/>
      <c r="BL7"/>
      <c r="BM7"/>
      <c r="BN7"/>
      <c r="BO7"/>
      <c r="BP7"/>
      <c r="BQ7"/>
    </row>
    <row r="8" spans="1:69" ht="18" customHeight="1" thickTop="1" x14ac:dyDescent="0.4">
      <c r="A8" s="204"/>
      <c r="B8" s="205"/>
      <c r="W8" s="206"/>
      <c r="X8" s="206"/>
      <c r="AE8" s="194"/>
      <c r="AP8" s="207"/>
      <c r="AQ8" s="182"/>
      <c r="AR8" s="183"/>
      <c r="AV8" s="187"/>
      <c r="AY8" s="199"/>
      <c r="BA8" s="181"/>
      <c r="BK8"/>
      <c r="BL8"/>
      <c r="BM8"/>
      <c r="BN8"/>
      <c r="BO8"/>
      <c r="BP8"/>
      <c r="BQ8"/>
    </row>
    <row r="9" spans="1:69" ht="18" customHeight="1" thickBot="1" x14ac:dyDescent="0.45">
      <c r="A9" s="208"/>
      <c r="D9" s="174"/>
      <c r="E9" s="174"/>
      <c r="F9" s="174"/>
      <c r="W9" s="209"/>
      <c r="X9" s="209"/>
      <c r="AE9" s="201"/>
      <c r="AP9" s="210"/>
      <c r="AQ9" s="190"/>
      <c r="AR9" s="191"/>
      <c r="AS9" s="211"/>
      <c r="AT9" s="211"/>
      <c r="AU9" s="211"/>
      <c r="AV9" s="191"/>
      <c r="AY9" s="199"/>
      <c r="AZ9" s="212" t="s">
        <v>56</v>
      </c>
      <c r="BK9"/>
      <c r="BL9"/>
      <c r="BM9"/>
      <c r="BN9"/>
      <c r="BO9"/>
      <c r="BP9"/>
      <c r="BQ9"/>
    </row>
    <row r="10" spans="1:69" ht="18" customHeight="1" thickTop="1" x14ac:dyDescent="0.4">
      <c r="A10" s="208"/>
      <c r="W10" s="332"/>
      <c r="X10" s="332"/>
      <c r="AS10" s="174"/>
      <c r="AY10" s="199"/>
      <c r="BA10" s="213"/>
      <c r="BB10" s="213"/>
      <c r="BK10"/>
      <c r="BL10"/>
      <c r="BM10"/>
      <c r="BN10"/>
      <c r="BO10"/>
      <c r="BP10"/>
      <c r="BQ10"/>
    </row>
    <row r="11" spans="1:69" ht="18" customHeight="1" x14ac:dyDescent="0.4">
      <c r="A11" s="208"/>
      <c r="AS11" s="174"/>
      <c r="AY11" s="199"/>
      <c r="BK11"/>
      <c r="BL11"/>
      <c r="BM11"/>
      <c r="BN11"/>
      <c r="BO11"/>
      <c r="BP11"/>
      <c r="BQ11"/>
    </row>
    <row r="12" spans="1:69" ht="18" customHeight="1" x14ac:dyDescent="0.4">
      <c r="A12" s="208"/>
      <c r="AS12" s="174"/>
      <c r="AY12" s="214"/>
      <c r="AZ12" s="215" t="s">
        <v>57</v>
      </c>
      <c r="BB12" s="189"/>
      <c r="BC12" s="189"/>
      <c r="BD12" s="189"/>
      <c r="BE12" s="189"/>
      <c r="BF12" s="189"/>
      <c r="BK12"/>
      <c r="BL12"/>
      <c r="BM12"/>
      <c r="BN12"/>
      <c r="BO12"/>
      <c r="BP12"/>
      <c r="BQ12"/>
    </row>
    <row r="13" spans="1:69" ht="18" customHeight="1" x14ac:dyDescent="0.4">
      <c r="A13" s="208"/>
      <c r="AR13" s="174"/>
      <c r="AS13" s="174"/>
      <c r="AY13" s="189"/>
      <c r="AZ13" s="189"/>
      <c r="BA13" s="215"/>
      <c r="BB13" s="189"/>
      <c r="BC13" s="189"/>
      <c r="BD13" s="189"/>
      <c r="BE13" s="189"/>
      <c r="BF13" s="189"/>
      <c r="BK13"/>
      <c r="BL13"/>
      <c r="BM13"/>
      <c r="BN13"/>
      <c r="BO13"/>
      <c r="BP13"/>
      <c r="BQ13"/>
    </row>
    <row r="14" spans="1:69" ht="18" customHeight="1" x14ac:dyDescent="0.4">
      <c r="A14" s="208"/>
      <c r="AY14" s="189"/>
      <c r="AZ14" s="189"/>
      <c r="BA14" s="189"/>
      <c r="BB14" s="215"/>
      <c r="BC14" s="189"/>
      <c r="BD14" s="189"/>
      <c r="BE14" s="189"/>
      <c r="BF14" s="189"/>
      <c r="BK14"/>
      <c r="BL14"/>
      <c r="BM14"/>
      <c r="BN14"/>
      <c r="BO14"/>
      <c r="BP14"/>
      <c r="BQ14"/>
    </row>
    <row r="15" spans="1:69" ht="18" customHeight="1" x14ac:dyDescent="0.4">
      <c r="A15" s="208"/>
      <c r="AY15" s="189"/>
      <c r="AZ15" s="189" t="s">
        <v>58</v>
      </c>
      <c r="BB15" s="189"/>
      <c r="BC15" s="189"/>
      <c r="BD15" s="189"/>
      <c r="BE15" s="189"/>
      <c r="BF15" s="189"/>
      <c r="BK15"/>
      <c r="BL15"/>
      <c r="BM15"/>
      <c r="BN15"/>
      <c r="BO15"/>
      <c r="BP15"/>
      <c r="BQ15"/>
    </row>
    <row r="16" spans="1:69" ht="18" customHeight="1" x14ac:dyDescent="0.4">
      <c r="A16" s="216"/>
      <c r="AY16" s="189"/>
      <c r="AZ16" s="189"/>
      <c r="BA16" s="189"/>
      <c r="BB16" s="189"/>
      <c r="BC16" s="189"/>
      <c r="BD16" s="189"/>
      <c r="BE16" s="189"/>
      <c r="BF16" s="189"/>
      <c r="BK16"/>
      <c r="BL16"/>
      <c r="BM16"/>
      <c r="BN16"/>
      <c r="BO16"/>
      <c r="BP16"/>
      <c r="BQ16"/>
    </row>
    <row r="17" spans="1:69" ht="18" customHeight="1" x14ac:dyDescent="0.4">
      <c r="A17" s="216"/>
      <c r="F17" s="217"/>
      <c r="L17" s="218"/>
      <c r="M17" s="217"/>
      <c r="S17" s="217"/>
      <c r="AA17" s="285"/>
      <c r="AB17" s="285"/>
      <c r="AH17" s="218"/>
      <c r="AI17" s="217"/>
      <c r="AY17" s="189"/>
      <c r="AZ17" s="189"/>
      <c r="BA17" s="189"/>
      <c r="BB17" s="189"/>
      <c r="BC17" s="189"/>
      <c r="BD17" s="189"/>
      <c r="BE17" s="189"/>
      <c r="BF17" s="189"/>
      <c r="BK17"/>
      <c r="BL17"/>
      <c r="BM17"/>
      <c r="BN17"/>
      <c r="BO17"/>
      <c r="BP17"/>
      <c r="BQ17"/>
    </row>
    <row r="18" spans="1:69" ht="18" customHeight="1" thickBot="1" x14ac:dyDescent="0.45">
      <c r="A18" s="219"/>
      <c r="B18" s="220"/>
      <c r="C18" s="220"/>
      <c r="F18" s="201"/>
      <c r="L18" s="221"/>
      <c r="M18" s="222"/>
      <c r="S18" s="222"/>
      <c r="AA18" s="286"/>
      <c r="AB18" s="286"/>
      <c r="AH18" s="221"/>
      <c r="AI18" s="222"/>
      <c r="AY18" s="189"/>
      <c r="AZ18" s="189"/>
      <c r="BB18" s="189"/>
      <c r="BC18" s="189"/>
      <c r="BD18" s="189"/>
      <c r="BE18" s="189"/>
      <c r="BF18" s="189"/>
      <c r="BK18"/>
      <c r="BL18"/>
      <c r="BM18"/>
      <c r="BN18"/>
      <c r="BO18"/>
      <c r="BP18"/>
      <c r="BQ18"/>
    </row>
    <row r="19" spans="1:69" ht="18" customHeight="1" thickTop="1" x14ac:dyDescent="0.4">
      <c r="A19" s="287">
        <v>411</v>
      </c>
      <c r="B19" s="294"/>
      <c r="C19" s="294"/>
      <c r="D19" s="294"/>
      <c r="E19" s="294"/>
      <c r="F19" s="294"/>
      <c r="G19" s="287">
        <v>412</v>
      </c>
      <c r="H19" s="294"/>
      <c r="I19" s="294"/>
      <c r="J19" s="294"/>
      <c r="K19" s="294"/>
      <c r="L19" s="288"/>
      <c r="M19" s="294">
        <v>413</v>
      </c>
      <c r="N19" s="294"/>
      <c r="O19" s="294"/>
      <c r="P19" s="294"/>
      <c r="Q19" s="294"/>
      <c r="R19" s="294"/>
      <c r="S19" s="287">
        <v>415</v>
      </c>
      <c r="T19" s="294"/>
      <c r="U19" s="294"/>
      <c r="V19" s="294"/>
      <c r="W19" s="294"/>
      <c r="X19" s="295"/>
      <c r="Y19" s="182"/>
      <c r="Z19" s="183"/>
      <c r="AA19" s="312">
        <v>416</v>
      </c>
      <c r="AB19" s="288"/>
      <c r="AC19" s="294">
        <v>417</v>
      </c>
      <c r="AD19" s="294"/>
      <c r="AE19" s="294"/>
      <c r="AF19" s="294"/>
      <c r="AG19" s="294"/>
      <c r="AH19" s="294"/>
      <c r="AI19" s="287">
        <v>418</v>
      </c>
      <c r="AJ19" s="294"/>
      <c r="AK19" s="294"/>
      <c r="AL19" s="294"/>
      <c r="AM19" s="294"/>
      <c r="AN19" s="295"/>
      <c r="AO19" s="182"/>
      <c r="AP19" s="184"/>
      <c r="AQ19" s="184"/>
      <c r="AR19" s="184"/>
      <c r="AS19" s="183"/>
      <c r="AY19" s="189"/>
      <c r="AZ19" s="189"/>
      <c r="BA19" s="189"/>
      <c r="BB19" s="189"/>
      <c r="BC19" s="189"/>
      <c r="BD19" s="189"/>
      <c r="BE19" s="189"/>
      <c r="BF19" s="189"/>
      <c r="BG19" s="223"/>
      <c r="BK19"/>
      <c r="BL19"/>
      <c r="BM19"/>
      <c r="BN19"/>
      <c r="BO19"/>
      <c r="BP19"/>
      <c r="BQ19"/>
    </row>
    <row r="20" spans="1:69" ht="18" customHeight="1" x14ac:dyDescent="0.4">
      <c r="A20" s="357"/>
      <c r="B20" s="351"/>
      <c r="C20" s="302"/>
      <c r="D20" s="336"/>
      <c r="E20" s="351"/>
      <c r="F20" s="352"/>
      <c r="G20" s="351"/>
      <c r="H20" s="351"/>
      <c r="I20" s="302"/>
      <c r="J20" s="336"/>
      <c r="K20" s="351"/>
      <c r="L20" s="351"/>
      <c r="M20" s="339"/>
      <c r="N20" s="314"/>
      <c r="O20" s="356"/>
      <c r="P20" s="336"/>
      <c r="Q20" s="351"/>
      <c r="R20" s="352"/>
      <c r="S20" s="351"/>
      <c r="T20" s="351"/>
      <c r="U20" s="352"/>
      <c r="V20" s="336"/>
      <c r="W20" s="351"/>
      <c r="X20" s="366"/>
      <c r="Y20" s="186"/>
      <c r="Z20" s="224"/>
      <c r="AA20" s="372"/>
      <c r="AB20" s="373"/>
      <c r="AC20" s="339"/>
      <c r="AD20" s="314"/>
      <c r="AE20" s="356"/>
      <c r="AF20" s="313"/>
      <c r="AG20" s="314"/>
      <c r="AH20" s="356"/>
      <c r="AI20" s="314"/>
      <c r="AJ20" s="314"/>
      <c r="AK20" s="356"/>
      <c r="AL20" s="343"/>
      <c r="AM20" s="344"/>
      <c r="AN20" s="345"/>
      <c r="AO20" s="186"/>
      <c r="AS20" s="187"/>
      <c r="AV20" s="225"/>
      <c r="AY20" s="189"/>
      <c r="AZ20" s="189"/>
      <c r="BA20" s="189"/>
      <c r="BB20" s="189"/>
      <c r="BC20" s="189"/>
      <c r="BD20" s="189"/>
      <c r="BE20" s="189"/>
      <c r="BF20" s="189"/>
      <c r="BG20" s="223"/>
      <c r="BK20"/>
      <c r="BL20"/>
      <c r="BM20"/>
      <c r="BN20"/>
      <c r="BO20"/>
      <c r="BP20"/>
      <c r="BQ20"/>
    </row>
    <row r="21" spans="1:69" ht="18" customHeight="1" thickBot="1" x14ac:dyDescent="0.45">
      <c r="A21" s="358"/>
      <c r="B21" s="359"/>
      <c r="C21" s="360"/>
      <c r="D21" s="361"/>
      <c r="E21" s="359"/>
      <c r="F21" s="362"/>
      <c r="G21" s="359"/>
      <c r="H21" s="359"/>
      <c r="I21" s="360"/>
      <c r="J21" s="361"/>
      <c r="K21" s="359"/>
      <c r="L21" s="359"/>
      <c r="M21" s="340"/>
      <c r="N21" s="341"/>
      <c r="O21" s="363"/>
      <c r="P21" s="361"/>
      <c r="Q21" s="359"/>
      <c r="R21" s="362"/>
      <c r="S21" s="364"/>
      <c r="T21" s="364"/>
      <c r="U21" s="365"/>
      <c r="V21" s="361"/>
      <c r="W21" s="359"/>
      <c r="X21" s="367"/>
      <c r="Y21" s="186"/>
      <c r="Z21" s="224"/>
      <c r="AA21" s="374"/>
      <c r="AB21" s="375"/>
      <c r="AC21" s="340"/>
      <c r="AD21" s="341"/>
      <c r="AE21" s="363"/>
      <c r="AF21" s="378"/>
      <c r="AG21" s="341"/>
      <c r="AH21" s="363"/>
      <c r="AI21" s="341"/>
      <c r="AJ21" s="341"/>
      <c r="AK21" s="363"/>
      <c r="AL21" s="346"/>
      <c r="AM21" s="347"/>
      <c r="AN21" s="348"/>
      <c r="AO21" s="186"/>
      <c r="AS21" s="187"/>
      <c r="AY21" s="189"/>
      <c r="AZ21" s="189"/>
      <c r="BB21" s="189"/>
      <c r="BC21" s="189"/>
      <c r="BD21" s="189"/>
      <c r="BE21" s="189"/>
      <c r="BF21" s="189"/>
      <c r="BG21" s="223"/>
      <c r="BK21"/>
      <c r="BL21"/>
      <c r="BM21"/>
      <c r="BN21"/>
      <c r="BO21"/>
      <c r="BP21"/>
      <c r="BQ21"/>
    </row>
    <row r="22" spans="1:69" ht="18" customHeight="1" thickTop="1" x14ac:dyDescent="0.4">
      <c r="A22" s="349"/>
      <c r="B22" s="349"/>
      <c r="C22" s="350"/>
      <c r="D22" s="353"/>
      <c r="E22" s="349"/>
      <c r="F22" s="350"/>
      <c r="G22" s="349"/>
      <c r="H22" s="349"/>
      <c r="I22" s="350"/>
      <c r="J22" s="353"/>
      <c r="K22" s="349"/>
      <c r="L22" s="349"/>
      <c r="M22" s="354"/>
      <c r="N22" s="327"/>
      <c r="O22" s="355"/>
      <c r="P22" s="330"/>
      <c r="Q22" s="327"/>
      <c r="R22" s="355"/>
      <c r="S22" s="349"/>
      <c r="T22" s="349"/>
      <c r="U22" s="350"/>
      <c r="V22" s="353"/>
      <c r="W22" s="349"/>
      <c r="X22" s="368"/>
      <c r="Y22" s="186"/>
      <c r="Z22" s="224"/>
      <c r="AA22" s="374"/>
      <c r="AB22" s="375"/>
      <c r="AC22" s="369"/>
      <c r="AD22" s="370"/>
      <c r="AE22" s="371"/>
      <c r="AF22" s="353"/>
      <c r="AG22" s="349"/>
      <c r="AH22" s="350"/>
      <c r="AI22" s="327"/>
      <c r="AJ22" s="327"/>
      <c r="AK22" s="328"/>
      <c r="AL22" s="389"/>
      <c r="AM22" s="349"/>
      <c r="AN22" s="368"/>
      <c r="AO22" s="186"/>
      <c r="AR22" s="391" t="s">
        <v>59</v>
      </c>
      <c r="AS22" s="392"/>
      <c r="AY22" s="189"/>
      <c r="AZ22" s="189"/>
      <c r="BA22" s="1"/>
      <c r="BB22" s="1"/>
      <c r="BC22" s="189"/>
      <c r="BD22" s="189"/>
      <c r="BE22" s="189"/>
      <c r="BF22" s="189"/>
      <c r="BG22" s="223"/>
      <c r="BK22"/>
      <c r="BL22"/>
      <c r="BM22"/>
      <c r="BN22"/>
      <c r="BO22"/>
      <c r="BP22"/>
      <c r="BQ22"/>
    </row>
    <row r="23" spans="1:69" ht="18" customHeight="1" thickBot="1" x14ac:dyDescent="0.45">
      <c r="A23" s="351"/>
      <c r="B23" s="351"/>
      <c r="C23" s="352"/>
      <c r="D23" s="336"/>
      <c r="E23" s="351"/>
      <c r="F23" s="352"/>
      <c r="G23" s="351"/>
      <c r="H23" s="351"/>
      <c r="I23" s="352"/>
      <c r="J23" s="336"/>
      <c r="K23" s="351"/>
      <c r="L23" s="351"/>
      <c r="M23" s="339"/>
      <c r="N23" s="314"/>
      <c r="O23" s="356"/>
      <c r="P23" s="313"/>
      <c r="Q23" s="314"/>
      <c r="R23" s="356"/>
      <c r="S23" s="351"/>
      <c r="T23" s="351"/>
      <c r="U23" s="352"/>
      <c r="V23" s="336"/>
      <c r="W23" s="351"/>
      <c r="X23" s="366"/>
      <c r="Y23" s="190"/>
      <c r="Z23" s="191"/>
      <c r="AA23" s="376"/>
      <c r="AB23" s="377"/>
      <c r="AC23" s="339"/>
      <c r="AD23" s="314"/>
      <c r="AE23" s="356"/>
      <c r="AF23" s="336"/>
      <c r="AG23" s="351"/>
      <c r="AH23" s="352"/>
      <c r="AI23" s="314"/>
      <c r="AJ23" s="314"/>
      <c r="AK23" s="329"/>
      <c r="AL23" s="390"/>
      <c r="AM23" s="351"/>
      <c r="AN23" s="366"/>
      <c r="AO23" s="190"/>
      <c r="AP23" s="211"/>
      <c r="AQ23" s="211"/>
      <c r="AR23" s="393"/>
      <c r="AS23" s="394"/>
      <c r="BA23" s="226"/>
      <c r="BB23" s="226"/>
      <c r="BC23" s="226"/>
      <c r="BD23" s="226"/>
      <c r="BE23" s="226"/>
      <c r="BF23" s="226"/>
      <c r="BG23" s="223"/>
      <c r="BK23"/>
      <c r="BL23"/>
      <c r="BM23"/>
      <c r="BN23"/>
      <c r="BO23"/>
      <c r="BP23"/>
      <c r="BQ23"/>
    </row>
    <row r="24" spans="1:69" ht="18" customHeight="1" thickTop="1" x14ac:dyDescent="0.4">
      <c r="AT24" s="395">
        <v>420</v>
      </c>
      <c r="AU24" s="351"/>
      <c r="AV24" s="351"/>
      <c r="AW24" s="302"/>
      <c r="AX24" s="390"/>
      <c r="AY24" s="351"/>
      <c r="AZ24" s="351"/>
      <c r="BC24" s="226"/>
      <c r="BD24" s="226"/>
      <c r="BE24" s="226"/>
      <c r="BF24" s="226"/>
      <c r="BG24" s="223"/>
      <c r="BK24"/>
      <c r="BL24"/>
      <c r="BM24"/>
      <c r="BN24"/>
      <c r="BO24"/>
      <c r="BP24"/>
      <c r="BQ24"/>
    </row>
    <row r="25" spans="1:69" ht="18" customHeight="1" x14ac:dyDescent="0.4">
      <c r="AT25" s="384"/>
      <c r="AU25" s="359"/>
      <c r="AV25" s="359"/>
      <c r="AW25" s="360"/>
      <c r="AX25" s="397"/>
      <c r="AY25" s="364"/>
      <c r="AZ25" s="364"/>
      <c r="BG25" s="223"/>
      <c r="BK25"/>
      <c r="BL25"/>
      <c r="BM25"/>
      <c r="BN25"/>
      <c r="BO25"/>
      <c r="BP25"/>
      <c r="BQ25"/>
    </row>
    <row r="26" spans="1:69" ht="18" customHeight="1" x14ac:dyDescent="0.4">
      <c r="AT26" s="384"/>
      <c r="AU26" s="349"/>
      <c r="AV26" s="349"/>
      <c r="AW26" s="350"/>
      <c r="AX26" s="353"/>
      <c r="AY26" s="349"/>
      <c r="AZ26" s="349"/>
      <c r="BA26" s="227"/>
      <c r="BG26" s="228"/>
      <c r="BH26" s="226"/>
      <c r="BK26"/>
      <c r="BL26"/>
      <c r="BM26"/>
      <c r="BN26"/>
      <c r="BO26"/>
      <c r="BP26"/>
      <c r="BQ26"/>
    </row>
    <row r="27" spans="1:69" ht="18" customHeight="1" thickBot="1" x14ac:dyDescent="0.45">
      <c r="AT27" s="396"/>
      <c r="AU27" s="398"/>
      <c r="AV27" s="398"/>
      <c r="AW27" s="399"/>
      <c r="AX27" s="400"/>
      <c r="AY27" s="398"/>
      <c r="AZ27" s="398"/>
      <c r="BA27" s="229"/>
      <c r="BG27" s="228"/>
      <c r="BH27" s="226"/>
      <c r="BK27"/>
      <c r="BL27"/>
      <c r="BM27"/>
      <c r="BN27"/>
      <c r="BO27"/>
      <c r="BP27"/>
      <c r="BQ27"/>
    </row>
    <row r="28" spans="1:69" ht="18" customHeight="1" thickTop="1" x14ac:dyDescent="0.4">
      <c r="AT28" s="379" t="s">
        <v>59</v>
      </c>
      <c r="AU28" s="380"/>
      <c r="AV28" s="230"/>
      <c r="AW28" s="230"/>
      <c r="AX28" s="230"/>
      <c r="AY28" s="230"/>
      <c r="AZ28" s="231"/>
      <c r="BG28" s="223"/>
      <c r="BK28"/>
      <c r="BL28"/>
      <c r="BM28"/>
      <c r="BN28"/>
      <c r="BO28"/>
      <c r="BP28"/>
      <c r="BQ28"/>
    </row>
    <row r="29" spans="1:69" ht="18" customHeight="1" thickBot="1" x14ac:dyDescent="0.45">
      <c r="AT29" s="381"/>
      <c r="AU29" s="382"/>
      <c r="AV29" s="232"/>
      <c r="AW29" s="232"/>
      <c r="AX29" s="232"/>
      <c r="AY29" s="232"/>
      <c r="AZ29" s="233"/>
      <c r="BG29" s="223"/>
      <c r="BK29"/>
      <c r="BL29"/>
      <c r="BM29"/>
      <c r="BN29"/>
      <c r="BO29"/>
      <c r="BP29"/>
      <c r="BQ29"/>
    </row>
    <row r="30" spans="1:69" ht="18" customHeight="1" thickTop="1" x14ac:dyDescent="0.4">
      <c r="AT30" s="383">
        <v>421</v>
      </c>
      <c r="AU30" s="386"/>
      <c r="AV30" s="386"/>
      <c r="AW30" s="387"/>
      <c r="AX30" s="388"/>
      <c r="AY30" s="386"/>
      <c r="AZ30" s="386"/>
      <c r="BG30" s="223"/>
      <c r="BK30"/>
      <c r="BL30"/>
      <c r="BM30"/>
      <c r="BN30"/>
      <c r="BO30"/>
      <c r="BP30"/>
      <c r="BQ30"/>
    </row>
    <row r="31" spans="1:69" ht="18" customHeight="1" thickBot="1" x14ac:dyDescent="0.45">
      <c r="AT31" s="384"/>
      <c r="AU31" s="364"/>
      <c r="AV31" s="364"/>
      <c r="AW31" s="365"/>
      <c r="AX31" s="361"/>
      <c r="AY31" s="359"/>
      <c r="AZ31" s="359"/>
      <c r="BG31" s="223"/>
      <c r="BK31"/>
      <c r="BL31"/>
      <c r="BM31"/>
      <c r="BN31"/>
      <c r="BO31"/>
      <c r="BP31"/>
      <c r="BQ31"/>
    </row>
    <row r="32" spans="1:69" ht="18" customHeight="1" x14ac:dyDescent="0.4">
      <c r="P32" s="234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35"/>
      <c r="AT32" s="384"/>
      <c r="AU32" s="349"/>
      <c r="AV32" s="349"/>
      <c r="AW32" s="350"/>
      <c r="AX32" s="353"/>
      <c r="AY32" s="349"/>
      <c r="AZ32" s="349"/>
      <c r="BA32" s="227"/>
      <c r="BG32" s="223"/>
      <c r="BK32"/>
      <c r="BL32"/>
      <c r="BM32"/>
      <c r="BN32"/>
      <c r="BO32"/>
      <c r="BP32"/>
      <c r="BQ32"/>
    </row>
    <row r="33" spans="1:69" ht="18" customHeight="1" thickBot="1" x14ac:dyDescent="0.45">
      <c r="P33" s="236"/>
      <c r="Q33" s="417"/>
      <c r="R33" s="418"/>
      <c r="S33" s="237"/>
      <c r="T33" s="421" t="s">
        <v>60</v>
      </c>
      <c r="U33" s="421"/>
      <c r="V33" s="421"/>
      <c r="W33" s="421"/>
      <c r="X33" s="421"/>
      <c r="Y33" s="421"/>
      <c r="Z33" s="401" t="s">
        <v>61</v>
      </c>
      <c r="AA33" s="401"/>
      <c r="AB33" s="401"/>
      <c r="AC33" s="237"/>
      <c r="AD33" s="237"/>
      <c r="AE33" s="422"/>
      <c r="AF33" s="423"/>
      <c r="AH33" s="426" t="s">
        <v>62</v>
      </c>
      <c r="AI33" s="427"/>
      <c r="AJ33" s="427"/>
      <c r="AK33" s="427"/>
      <c r="AL33" s="427"/>
      <c r="AN33" s="401" t="s">
        <v>61</v>
      </c>
      <c r="AO33" s="401"/>
      <c r="AP33" s="401"/>
      <c r="AQ33" s="237"/>
      <c r="AR33" s="237"/>
      <c r="AS33" s="238"/>
      <c r="AT33" s="385"/>
      <c r="AU33" s="351"/>
      <c r="AV33" s="351"/>
      <c r="AW33" s="352"/>
      <c r="AX33" s="336"/>
      <c r="AY33" s="351"/>
      <c r="AZ33" s="351"/>
      <c r="BA33" s="239"/>
      <c r="BG33" s="223"/>
      <c r="BK33"/>
      <c r="BL33"/>
      <c r="BM33"/>
      <c r="BN33"/>
      <c r="BO33"/>
      <c r="BP33"/>
      <c r="BQ33"/>
    </row>
    <row r="34" spans="1:69" ht="18" customHeight="1" thickTop="1" thickBot="1" x14ac:dyDescent="0.45">
      <c r="A34" s="405" t="s">
        <v>63</v>
      </c>
      <c r="B34" s="406"/>
      <c r="C34" s="406"/>
      <c r="D34" s="406"/>
      <c r="E34" s="406"/>
      <c r="F34" s="406"/>
      <c r="G34" s="406"/>
      <c r="H34" s="407"/>
      <c r="P34" s="236"/>
      <c r="Q34" s="419"/>
      <c r="R34" s="420"/>
      <c r="S34" s="237"/>
      <c r="T34" s="421"/>
      <c r="U34" s="421"/>
      <c r="V34" s="421"/>
      <c r="W34" s="421"/>
      <c r="X34" s="421"/>
      <c r="Y34" s="421"/>
      <c r="Z34" s="401"/>
      <c r="AA34" s="401"/>
      <c r="AB34" s="401"/>
      <c r="AC34" s="237"/>
      <c r="AD34" s="237"/>
      <c r="AE34" s="424"/>
      <c r="AF34" s="425"/>
      <c r="AH34" s="427"/>
      <c r="AI34" s="427"/>
      <c r="AJ34" s="427"/>
      <c r="AK34" s="427"/>
      <c r="AL34" s="427"/>
      <c r="AN34" s="401"/>
      <c r="AO34" s="401"/>
      <c r="AP34" s="401"/>
      <c r="AQ34" s="237"/>
      <c r="AR34" s="237"/>
      <c r="AS34" s="238"/>
      <c r="AT34" s="395">
        <v>422</v>
      </c>
      <c r="AU34" s="351"/>
      <c r="AV34" s="351"/>
      <c r="AW34" s="302"/>
      <c r="AX34" s="390"/>
      <c r="AY34" s="351"/>
      <c r="AZ34" s="351"/>
      <c r="BA34" s="227"/>
      <c r="BG34" s="223"/>
      <c r="BK34"/>
      <c r="BL34"/>
      <c r="BM34"/>
      <c r="BN34"/>
      <c r="BO34"/>
      <c r="BP34"/>
      <c r="BQ34"/>
    </row>
    <row r="35" spans="1:69" ht="18" customHeight="1" thickTop="1" x14ac:dyDescent="0.4">
      <c r="P35" s="236"/>
      <c r="Q35" s="237"/>
      <c r="R35" s="237"/>
      <c r="S35" s="237"/>
      <c r="T35" s="240"/>
      <c r="U35" s="240"/>
      <c r="V35" s="240"/>
      <c r="W35" s="240"/>
      <c r="X35" s="240"/>
      <c r="Y35" s="237"/>
      <c r="Z35" s="241"/>
      <c r="AA35" s="241"/>
      <c r="AB35" s="241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8"/>
      <c r="AT35" s="384"/>
      <c r="AU35" s="359"/>
      <c r="AV35" s="359"/>
      <c r="AW35" s="360"/>
      <c r="AX35" s="408"/>
      <c r="AY35" s="359"/>
      <c r="AZ35" s="359"/>
      <c r="BA35" s="229"/>
      <c r="BG35" s="223"/>
      <c r="BK35"/>
      <c r="BL35"/>
      <c r="BM35"/>
      <c r="BN35"/>
      <c r="BO35"/>
      <c r="BP35"/>
      <c r="BQ35"/>
    </row>
    <row r="36" spans="1:69" ht="18" customHeight="1" x14ac:dyDescent="0.4">
      <c r="A36" s="409"/>
      <c r="B36" s="409"/>
      <c r="C36" s="410"/>
      <c r="D36" s="410"/>
      <c r="E36" s="411"/>
      <c r="F36" s="410"/>
      <c r="G36" s="412"/>
      <c r="H36" s="412"/>
      <c r="I36" s="412"/>
      <c r="J36" s="412"/>
      <c r="P36" s="236"/>
      <c r="Q36" s="413"/>
      <c r="R36" s="414"/>
      <c r="S36" s="237"/>
      <c r="T36" s="402" t="s">
        <v>52</v>
      </c>
      <c r="U36" s="402"/>
      <c r="V36" s="402"/>
      <c r="W36" s="402"/>
      <c r="X36" s="402"/>
      <c r="Y36" s="237"/>
      <c r="Z36" s="401" t="s">
        <v>61</v>
      </c>
      <c r="AA36" s="401"/>
      <c r="AB36" s="401"/>
      <c r="AC36" s="237"/>
      <c r="AD36" s="402"/>
      <c r="AE36" s="402"/>
      <c r="AF36" s="402"/>
      <c r="AG36" s="402"/>
      <c r="AH36" s="402"/>
      <c r="AI36" s="402"/>
      <c r="AJ36" s="402"/>
      <c r="AK36" s="402"/>
      <c r="AL36" s="402"/>
      <c r="AM36" s="402"/>
      <c r="AN36" s="402"/>
      <c r="AO36" s="402"/>
      <c r="AP36" s="402"/>
      <c r="AQ36" s="402"/>
      <c r="AR36" s="402"/>
      <c r="AS36" s="403"/>
      <c r="AT36" s="384"/>
      <c r="AU36" s="349"/>
      <c r="AV36" s="349"/>
      <c r="AW36" s="350"/>
      <c r="AX36" s="353"/>
      <c r="AY36" s="349"/>
      <c r="AZ36" s="349"/>
      <c r="BG36" s="223"/>
      <c r="BK36"/>
      <c r="BL36"/>
      <c r="BM36"/>
      <c r="BN36"/>
      <c r="BO36"/>
      <c r="BP36"/>
      <c r="BQ36"/>
    </row>
    <row r="37" spans="1:69" ht="18" customHeight="1" x14ac:dyDescent="0.4">
      <c r="B37" s="242"/>
      <c r="C37" s="180"/>
      <c r="D37" s="180"/>
      <c r="E37" s="180"/>
      <c r="F37" s="180"/>
      <c r="G37" s="243"/>
      <c r="H37" s="243"/>
      <c r="I37" s="243"/>
      <c r="P37" s="236"/>
      <c r="Q37" s="415"/>
      <c r="R37" s="416"/>
      <c r="S37" s="237"/>
      <c r="T37" s="402"/>
      <c r="U37" s="402"/>
      <c r="V37" s="402"/>
      <c r="W37" s="402"/>
      <c r="X37" s="402"/>
      <c r="Y37" s="237"/>
      <c r="Z37" s="401"/>
      <c r="AA37" s="401"/>
      <c r="AB37" s="401"/>
      <c r="AC37" s="237"/>
      <c r="AD37" s="402"/>
      <c r="AE37" s="402"/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2"/>
      <c r="AQ37" s="402"/>
      <c r="AR37" s="402"/>
      <c r="AS37" s="403"/>
      <c r="AT37" s="385"/>
      <c r="AU37" s="351"/>
      <c r="AV37" s="351"/>
      <c r="AW37" s="352"/>
      <c r="AX37" s="336"/>
      <c r="AY37" s="351"/>
      <c r="AZ37" s="351"/>
      <c r="BG37" s="223"/>
      <c r="BK37"/>
      <c r="BL37"/>
      <c r="BM37"/>
      <c r="BN37"/>
      <c r="BO37"/>
      <c r="BP37"/>
      <c r="BQ37"/>
    </row>
    <row r="38" spans="1:69" ht="18" customHeight="1" x14ac:dyDescent="0.4">
      <c r="A38" s="244"/>
      <c r="B38" s="244"/>
      <c r="C38" s="180"/>
      <c r="D38" s="180"/>
      <c r="E38" s="245"/>
      <c r="F38" s="180"/>
      <c r="G38" s="246"/>
      <c r="H38" s="246"/>
      <c r="I38" s="246"/>
      <c r="J38" s="246"/>
      <c r="P38" s="236"/>
      <c r="Q38" s="237"/>
      <c r="R38" s="237"/>
      <c r="S38" s="237"/>
      <c r="T38" s="240"/>
      <c r="U38" s="240"/>
      <c r="V38" s="240"/>
      <c r="W38" s="240"/>
      <c r="X38" s="240"/>
      <c r="Y38" s="237"/>
      <c r="Z38" s="247"/>
      <c r="AA38" s="247"/>
      <c r="AB38" s="24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8"/>
      <c r="AT38" s="395">
        <v>423</v>
      </c>
      <c r="AU38" s="351"/>
      <c r="AV38" s="351"/>
      <c r="AW38" s="302"/>
      <c r="AX38" s="390"/>
      <c r="AY38" s="351"/>
      <c r="AZ38" s="351"/>
      <c r="BG38" s="223"/>
    </row>
    <row r="39" spans="1:69" ht="18" customHeight="1" x14ac:dyDescent="0.4">
      <c r="A39" s="409"/>
      <c r="B39" s="409"/>
      <c r="C39" s="410"/>
      <c r="D39" s="410"/>
      <c r="E39" s="411"/>
      <c r="F39" s="410"/>
      <c r="G39" s="412"/>
      <c r="H39" s="412"/>
      <c r="I39" s="412"/>
      <c r="J39" s="412"/>
      <c r="P39" s="236"/>
      <c r="Q39" s="428"/>
      <c r="R39" s="429"/>
      <c r="S39" s="237"/>
      <c r="T39" s="432" t="s">
        <v>64</v>
      </c>
      <c r="U39" s="432"/>
      <c r="V39" s="432"/>
      <c r="W39" s="432"/>
      <c r="X39" s="432"/>
      <c r="Y39" s="237"/>
      <c r="Z39" s="401" t="s">
        <v>61</v>
      </c>
      <c r="AA39" s="401"/>
      <c r="AB39" s="401"/>
      <c r="AC39" s="237"/>
      <c r="AD39" s="402"/>
      <c r="AE39" s="402"/>
      <c r="AF39" s="402"/>
      <c r="AG39" s="402"/>
      <c r="AH39" s="402"/>
      <c r="AI39" s="402"/>
      <c r="AJ39" s="402"/>
      <c r="AK39" s="402"/>
      <c r="AL39" s="402"/>
      <c r="AM39" s="402"/>
      <c r="AN39" s="402"/>
      <c r="AO39" s="402"/>
      <c r="AP39" s="402"/>
      <c r="AQ39" s="402"/>
      <c r="AR39" s="402"/>
      <c r="AS39" s="403"/>
      <c r="AT39" s="384"/>
      <c r="AU39" s="359"/>
      <c r="AV39" s="359"/>
      <c r="AW39" s="360"/>
      <c r="AX39" s="397"/>
      <c r="AY39" s="364"/>
      <c r="AZ39" s="364"/>
      <c r="BG39" s="223"/>
    </row>
    <row r="40" spans="1:69" ht="18" customHeight="1" x14ac:dyDescent="0.4">
      <c r="P40" s="236"/>
      <c r="Q40" s="430"/>
      <c r="R40" s="431"/>
      <c r="S40" s="237"/>
      <c r="T40" s="432"/>
      <c r="U40" s="432"/>
      <c r="V40" s="432"/>
      <c r="W40" s="432"/>
      <c r="X40" s="432"/>
      <c r="Y40" s="237"/>
      <c r="Z40" s="401"/>
      <c r="AA40" s="401"/>
      <c r="AB40" s="401"/>
      <c r="AC40" s="237"/>
      <c r="AD40" s="402"/>
      <c r="AE40" s="402"/>
      <c r="AF40" s="402"/>
      <c r="AG40" s="402"/>
      <c r="AH40" s="402"/>
      <c r="AI40" s="402"/>
      <c r="AJ40" s="402"/>
      <c r="AK40" s="402"/>
      <c r="AL40" s="402"/>
      <c r="AM40" s="402"/>
      <c r="AN40" s="402"/>
      <c r="AO40" s="402"/>
      <c r="AP40" s="402"/>
      <c r="AQ40" s="402"/>
      <c r="AR40" s="402"/>
      <c r="AS40" s="403"/>
      <c r="AT40" s="384"/>
      <c r="AU40" s="349"/>
      <c r="AV40" s="349"/>
      <c r="AW40" s="404"/>
      <c r="AX40" s="389"/>
      <c r="AY40" s="349"/>
      <c r="AZ40" s="349"/>
      <c r="BA40" s="227"/>
      <c r="BG40" s="223"/>
    </row>
    <row r="41" spans="1:69" ht="18" customHeight="1" thickBot="1" x14ac:dyDescent="0.45">
      <c r="P41" s="236"/>
      <c r="AS41" s="223"/>
      <c r="AT41" s="385"/>
      <c r="AU41" s="351"/>
      <c r="AV41" s="351"/>
      <c r="AW41" s="302"/>
      <c r="AX41" s="390"/>
      <c r="AY41" s="351"/>
      <c r="AZ41" s="351"/>
      <c r="BA41" s="239"/>
      <c r="BG41" s="223"/>
    </row>
    <row r="42" spans="1:69" ht="18" customHeight="1" x14ac:dyDescent="0.4">
      <c r="A42" s="409"/>
      <c r="B42" s="409"/>
      <c r="C42" s="410"/>
      <c r="D42" s="410"/>
      <c r="E42" s="411"/>
      <c r="F42" s="410"/>
      <c r="G42" s="412"/>
      <c r="H42" s="412"/>
      <c r="I42" s="412"/>
      <c r="J42" s="412"/>
      <c r="P42" s="236"/>
      <c r="Q42" s="433"/>
      <c r="R42" s="434"/>
      <c r="T42" s="426" t="s">
        <v>65</v>
      </c>
      <c r="U42" s="426"/>
      <c r="V42" s="426"/>
      <c r="W42" s="426"/>
      <c r="X42" s="426"/>
      <c r="Z42" s="401" t="s">
        <v>61</v>
      </c>
      <c r="AA42" s="401"/>
      <c r="AB42" s="401"/>
      <c r="AS42" s="223"/>
      <c r="BA42" s="205"/>
      <c r="BB42" s="205"/>
      <c r="BC42" s="205"/>
      <c r="BD42" s="205"/>
      <c r="BE42" s="205"/>
      <c r="BF42" s="205"/>
      <c r="BG42" s="205"/>
    </row>
    <row r="43" spans="1:69" ht="18" customHeight="1" x14ac:dyDescent="0.4">
      <c r="B43" s="242"/>
      <c r="P43" s="236"/>
      <c r="Q43" s="435"/>
      <c r="R43" s="436"/>
      <c r="T43" s="426"/>
      <c r="U43" s="426"/>
      <c r="V43" s="426"/>
      <c r="W43" s="426"/>
      <c r="X43" s="426"/>
      <c r="Z43" s="401"/>
      <c r="AA43" s="401"/>
      <c r="AB43" s="401"/>
      <c r="AS43" s="223"/>
    </row>
    <row r="44" spans="1:69" ht="18" customHeight="1" thickBot="1" x14ac:dyDescent="0.45">
      <c r="P44" s="248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50"/>
    </row>
    <row r="45" spans="1:69" ht="15" customHeight="1" x14ac:dyDescent="0.4">
      <c r="A45" s="409"/>
      <c r="B45" s="409"/>
      <c r="C45" s="410"/>
      <c r="D45" s="410"/>
      <c r="E45" s="411"/>
      <c r="F45" s="410"/>
    </row>
  </sheetData>
  <mergeCells count="118">
    <mergeCell ref="AX40:AZ41"/>
    <mergeCell ref="A42:B42"/>
    <mergeCell ref="C42:D42"/>
    <mergeCell ref="E42:F42"/>
    <mergeCell ref="G42:J42"/>
    <mergeCell ref="Q42:R43"/>
    <mergeCell ref="T42:X43"/>
    <mergeCell ref="Z42:AB43"/>
    <mergeCell ref="C39:D39"/>
    <mergeCell ref="E39:F39"/>
    <mergeCell ref="G39:J39"/>
    <mergeCell ref="Q39:R40"/>
    <mergeCell ref="T39:X40"/>
    <mergeCell ref="Z36:AB37"/>
    <mergeCell ref="AD36:AS37"/>
    <mergeCell ref="AU36:AW37"/>
    <mergeCell ref="A45:B45"/>
    <mergeCell ref="C45:D45"/>
    <mergeCell ref="E45:F45"/>
    <mergeCell ref="AX36:AZ37"/>
    <mergeCell ref="AT38:AT41"/>
    <mergeCell ref="AU38:AW39"/>
    <mergeCell ref="AX38:AZ39"/>
    <mergeCell ref="Z39:AB40"/>
    <mergeCell ref="AD39:AS40"/>
    <mergeCell ref="AU40:AW41"/>
    <mergeCell ref="A34:H34"/>
    <mergeCell ref="AT34:AT37"/>
    <mergeCell ref="AU34:AW35"/>
    <mergeCell ref="AX34:AZ35"/>
    <mergeCell ref="A36:B36"/>
    <mergeCell ref="C36:D36"/>
    <mergeCell ref="E36:F36"/>
    <mergeCell ref="G36:J36"/>
    <mergeCell ref="Q36:R37"/>
    <mergeCell ref="T36:X37"/>
    <mergeCell ref="Q33:R34"/>
    <mergeCell ref="T33:Y34"/>
    <mergeCell ref="Z33:AB34"/>
    <mergeCell ref="AE33:AF34"/>
    <mergeCell ref="AH33:AL34"/>
    <mergeCell ref="AN33:AP34"/>
    <mergeCell ref="A39:B39"/>
    <mergeCell ref="AF20:AH21"/>
    <mergeCell ref="AI20:AK21"/>
    <mergeCell ref="AT28:AU29"/>
    <mergeCell ref="AT30:AT33"/>
    <mergeCell ref="AU30:AW31"/>
    <mergeCell ref="AX30:AZ31"/>
    <mergeCell ref="AU32:AW33"/>
    <mergeCell ref="AX32:AZ33"/>
    <mergeCell ref="AL22:AN23"/>
    <mergeCell ref="AR22:AS23"/>
    <mergeCell ref="AT24:AT27"/>
    <mergeCell ref="AU24:AW25"/>
    <mergeCell ref="AX24:AZ25"/>
    <mergeCell ref="AU26:AW27"/>
    <mergeCell ref="AX26:AZ27"/>
    <mergeCell ref="AL20:AN21"/>
    <mergeCell ref="A22:C23"/>
    <mergeCell ref="D22:F23"/>
    <mergeCell ref="G22:I23"/>
    <mergeCell ref="J22:L23"/>
    <mergeCell ref="M22:O23"/>
    <mergeCell ref="AC19:AH19"/>
    <mergeCell ref="AI19:AN19"/>
    <mergeCell ref="A20:C21"/>
    <mergeCell ref="D20:F21"/>
    <mergeCell ref="G20:I21"/>
    <mergeCell ref="J20:L21"/>
    <mergeCell ref="M20:O21"/>
    <mergeCell ref="P20:R21"/>
    <mergeCell ref="S20:U21"/>
    <mergeCell ref="V20:X21"/>
    <mergeCell ref="P22:R23"/>
    <mergeCell ref="S22:U23"/>
    <mergeCell ref="V22:X23"/>
    <mergeCell ref="AC22:AE23"/>
    <mergeCell ref="AF22:AH23"/>
    <mergeCell ref="AI22:AK23"/>
    <mergeCell ref="AA20:AB23"/>
    <mergeCell ref="AC20:AE21"/>
    <mergeCell ref="AA18:AB18"/>
    <mergeCell ref="A19:F19"/>
    <mergeCell ref="G19:L19"/>
    <mergeCell ref="M19:R19"/>
    <mergeCell ref="S19:X19"/>
    <mergeCell ref="AA19:AB19"/>
    <mergeCell ref="AN4:AP5"/>
    <mergeCell ref="AE6:AG7"/>
    <mergeCell ref="AH6:AJ7"/>
    <mergeCell ref="AK6:AM7"/>
    <mergeCell ref="AN6:AP7"/>
    <mergeCell ref="W10:X10"/>
    <mergeCell ref="W4:X7"/>
    <mergeCell ref="Y4:AA5"/>
    <mergeCell ref="AB4:AD5"/>
    <mergeCell ref="AE4:AG5"/>
    <mergeCell ref="AH4:AJ5"/>
    <mergeCell ref="AK4:AM5"/>
    <mergeCell ref="AK3:AP3"/>
    <mergeCell ref="C4:D7"/>
    <mergeCell ref="E4:G5"/>
    <mergeCell ref="H4:J5"/>
    <mergeCell ref="K4:M5"/>
    <mergeCell ref="N4:P5"/>
    <mergeCell ref="Q4:S5"/>
    <mergeCell ref="T4:V5"/>
    <mergeCell ref="AA17:AB17"/>
    <mergeCell ref="W1:X1"/>
    <mergeCell ref="W2:X2"/>
    <mergeCell ref="C3:D3"/>
    <mergeCell ref="E3:J3"/>
    <mergeCell ref="K3:P3"/>
    <mergeCell ref="Q3:V3"/>
    <mergeCell ref="W3:X3"/>
    <mergeCell ref="Y3:AD3"/>
    <mergeCell ref="AE3:AJ3"/>
  </mergeCells>
  <phoneticPr fontId="1"/>
  <pageMargins left="0.7" right="0.7" top="0.75" bottom="0.75" header="0.3" footer="0.3"/>
  <pageSetup paperSize="8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1．ガントチャート</vt:lpstr>
      <vt:lpstr>２.感染状況図</vt:lpstr>
      <vt:lpstr>３.ベッドマップ</vt:lpstr>
      <vt:lpstr>'1．ガントチャート'!Print_Area</vt:lpstr>
      <vt:lpstr>'３.ベッドマップ'!Print_Area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恵和会</dc:creator>
  <cp:lastModifiedBy>岡村 紀宏</cp:lastModifiedBy>
  <cp:lastPrinted>2022-09-06T09:03:48Z</cp:lastPrinted>
  <dcterms:created xsi:type="dcterms:W3CDTF">2022-08-11T10:29:56Z</dcterms:created>
  <dcterms:modified xsi:type="dcterms:W3CDTF">2022-11-11T08:37:11Z</dcterms:modified>
</cp:coreProperties>
</file>